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19320" windowHeight="7800" activeTab="3"/>
  </bookViews>
  <sheets>
    <sheet name="Загальний" sheetId="1" r:id="rId1"/>
    <sheet name="Іноземці" sheetId="2" r:id="rId2"/>
    <sheet name="Україна" sheetId="3" r:id="rId3"/>
    <sheet name="ТБИЛИСИ" sheetId="4" r:id="rId4"/>
  </sheets>
  <definedNames>
    <definedName name="_xlnm.Print_Area" localSheetId="0">'Загальний'!$A$1:$T$106</definedName>
    <definedName name="_xlnm.Print_Area" localSheetId="1">'Іноземці'!$A$1:$T$47</definedName>
    <definedName name="_xlnm.Print_Area" localSheetId="2">'Україна'!$A$1:$T$130</definedName>
  </definedNames>
  <calcPr fullCalcOnLoad="1"/>
</workbook>
</file>

<file path=xl/sharedStrings.xml><?xml version="1.0" encoding="utf-8"?>
<sst xmlns="http://schemas.openxmlformats.org/spreadsheetml/2006/main" count="764" uniqueCount="328">
  <si>
    <t>ПРОТОКОЛ</t>
  </si>
  <si>
    <t>авто</t>
  </si>
  <si>
    <t>результ</t>
  </si>
  <si>
    <t>резул.</t>
  </si>
  <si>
    <t>Учасники</t>
  </si>
  <si>
    <t>місце</t>
  </si>
  <si>
    <t>Евакуація</t>
  </si>
  <si>
    <t>VIP(медицина)</t>
  </si>
  <si>
    <t>Огляд</t>
  </si>
  <si>
    <t>автомобіля</t>
  </si>
  <si>
    <t>бали</t>
  </si>
  <si>
    <t>Захисне</t>
  </si>
  <si>
    <t>керування авто</t>
  </si>
  <si>
    <t>Стрільба</t>
  </si>
  <si>
    <t>піше</t>
  </si>
  <si>
    <t>Рукопашний</t>
  </si>
  <si>
    <t>бій</t>
  </si>
  <si>
    <t>Піший</t>
  </si>
  <si>
    <t>супровід</t>
  </si>
  <si>
    <t>Команди</t>
  </si>
  <si>
    <t xml:space="preserve">Головний суддя </t>
  </si>
  <si>
    <t>В.Ф.Вакуленко</t>
  </si>
  <si>
    <t xml:space="preserve">Головний секретар </t>
  </si>
  <si>
    <t>О.І.Заєць</t>
  </si>
  <si>
    <t>1 место</t>
  </si>
  <si>
    <t xml:space="preserve">2 место </t>
  </si>
  <si>
    <t>3 место</t>
  </si>
  <si>
    <t>м.Вінниця</t>
  </si>
  <si>
    <t>Бондарев Кирил Миколайович</t>
  </si>
  <si>
    <t>Єщенко Дмитро Олександрович</t>
  </si>
  <si>
    <t>Григорчук Олександр Олександрович</t>
  </si>
  <si>
    <t>08 -12  травня 2018 р.</t>
  </si>
  <si>
    <t>XXI Чемпіонат України з багатоборства тілоохоронців</t>
  </si>
  <si>
    <t>Козельчук Михайло Леонідович</t>
  </si>
  <si>
    <t>Буюклі Владислав Валерійович</t>
  </si>
  <si>
    <t>Сікун Антон Миколайович</t>
  </si>
  <si>
    <t>Кузьмін Микола Михайлович</t>
  </si>
  <si>
    <t>Герус Ігор Миколайович</t>
  </si>
  <si>
    <t>Німий Максим Олександрович</t>
  </si>
  <si>
    <t>Смєтанов Микола Володимерович</t>
  </si>
  <si>
    <t>Борзенко Віталій Вікторович</t>
  </si>
  <si>
    <t>Державна кримінально-
виконавча служба України
 м.Дніпро</t>
  </si>
  <si>
    <t>Державна кримінально-
виконавча служба України
 м.Одеса</t>
  </si>
  <si>
    <t>Державна кримінально-
виконавча служба України
 м.Харків</t>
  </si>
  <si>
    <t>Христов Степан Иванов</t>
  </si>
  <si>
    <t>Уручов Исмаил Ахмед</t>
  </si>
  <si>
    <t>Димитров Георги Яворов</t>
  </si>
  <si>
    <t>Георгиев Димитьр Асенов</t>
  </si>
  <si>
    <t>Китай Федерація 
тілоохоронців</t>
  </si>
  <si>
    <t>Фан Яо Чен</t>
  </si>
  <si>
    <t>Ван Ли Ян</t>
  </si>
  <si>
    <t>Цен Ця Ші</t>
  </si>
  <si>
    <t>Ма Хао Тхін</t>
  </si>
  <si>
    <t>Ли Сю</t>
  </si>
  <si>
    <t>Україна Служба безпеки 
Президента 2</t>
  </si>
  <si>
    <t>Шевчук Євген Петрович</t>
  </si>
  <si>
    <t>Сіжук Василь Васильович</t>
  </si>
  <si>
    <t>Корінний Ігор Віталійович</t>
  </si>
  <si>
    <t>Неровня Євгеній Олександрович</t>
  </si>
  <si>
    <t>Україна Служба безпеки 
Президента 1</t>
  </si>
  <si>
    <t>Шкварніцький Андрій Сергійович</t>
  </si>
  <si>
    <t>Шамаєв Володимир Павлович</t>
  </si>
  <si>
    <t>Романенко Роман Володимирович</t>
  </si>
  <si>
    <t>Репінецький Сергій Володимирович</t>
  </si>
  <si>
    <t xml:space="preserve">Кашанська Ольга Олександрівна </t>
  </si>
  <si>
    <t xml:space="preserve">Радченко Ольга Лернідівна </t>
  </si>
  <si>
    <t>Юрченко Вікторія Миколаївна</t>
  </si>
  <si>
    <t>Шейко Ольга Юріївна</t>
  </si>
  <si>
    <t xml:space="preserve">Підрозділ особистої 
охорони УДО України 
</t>
  </si>
  <si>
    <t>Пугач Олександр Павлович</t>
  </si>
  <si>
    <t>Довиденко Максим Володимирович</t>
  </si>
  <si>
    <t>Багрій Михайло Олексійович</t>
  </si>
  <si>
    <t>Терещук Ілля Олександрович</t>
  </si>
  <si>
    <t xml:space="preserve">УДО України 
(жіноча)
</t>
  </si>
  <si>
    <t xml:space="preserve">Підрозділ виїзної
охорони УДО України 
</t>
  </si>
  <si>
    <t>Авдєєв Роман Володимирович</t>
  </si>
  <si>
    <t>Герц Василь Васильович</t>
  </si>
  <si>
    <t>Меркулов Євгеній Олександрович</t>
  </si>
  <si>
    <t>Степаненко Вадим Юрійович</t>
  </si>
  <si>
    <t>Державна кримінально-
виконавча служба України
 м.Житомир</t>
  </si>
  <si>
    <t>Байдюк Володимир Віталійович</t>
  </si>
  <si>
    <t>Ольшанський Дмитро Миколайович</t>
  </si>
  <si>
    <t>Бурлака Володимир Віталійович</t>
  </si>
  <si>
    <t>Ледньов Артем Олександрович</t>
  </si>
  <si>
    <t>Забродський Руслан Володимирович</t>
  </si>
  <si>
    <t>Державна кримінально-
виконавча служба України
 м.Київ</t>
  </si>
  <si>
    <t>Кириченко Ігор Ігорович</t>
  </si>
  <si>
    <t>Морозов Віталій Євгенійович</t>
  </si>
  <si>
    <t>Орлов Гліб Сергійович</t>
  </si>
  <si>
    <t>Єфіменко Руслан Ігорович</t>
  </si>
  <si>
    <t>Вараниця Сергій Олександрович</t>
  </si>
  <si>
    <t>Іскоростенський Олександр Анатолійович</t>
  </si>
  <si>
    <t>Матросова Анстасія Володимирівна</t>
  </si>
  <si>
    <t>Сходцький Євген Володимирович</t>
  </si>
  <si>
    <t>Марченко Сергій Валерійович</t>
  </si>
  <si>
    <t>Козій Владислав Сергійович</t>
  </si>
  <si>
    <t>Одеса Федерація 
охоронців</t>
  </si>
  <si>
    <t>Бодаренко Олексій Володимирович</t>
  </si>
  <si>
    <t>Олександров Тимофій Володимирович</t>
  </si>
  <si>
    <t>Аветисян Василій Арагатович</t>
  </si>
  <si>
    <t>Маренченко Ігор Анатолійович</t>
  </si>
  <si>
    <t>Київська область 
Поліція охорони</t>
  </si>
  <si>
    <t>Башкінцев Дмитро Олексійович</t>
  </si>
  <si>
    <t>Аккерман Володимир Васильйович</t>
  </si>
  <si>
    <t>Ліхачев Артур Віталійович</t>
  </si>
  <si>
    <t>Пономаренко Олександр Володимирович</t>
  </si>
  <si>
    <t>Зіннік Ігор Леонтійович</t>
  </si>
  <si>
    <t>Павлик В'ячеслав Володимирович</t>
  </si>
  <si>
    <t>Стариков Володимир Юрійович</t>
  </si>
  <si>
    <t>Ісаков Артем О.</t>
  </si>
  <si>
    <t>Нікішенко Олександр Юрійович</t>
  </si>
  <si>
    <t>Базько Микола Федорович</t>
  </si>
  <si>
    <t>Міняйленко Артем Романович</t>
  </si>
  <si>
    <t>Пресада Петро Миколайович</t>
  </si>
  <si>
    <t>Національне
 антикорубційне бюро
 України 1</t>
  </si>
  <si>
    <t>Національне
 антикорубційне бюро
 України 2</t>
  </si>
  <si>
    <t>Національне
 антикорубційне бюро
 України 3</t>
  </si>
  <si>
    <t>Лобортас Віталій М</t>
  </si>
  <si>
    <t>Галенза Максим М</t>
  </si>
  <si>
    <t>Ілюшин Михайло Петрович</t>
  </si>
  <si>
    <t>Тюменцев Артем А</t>
  </si>
  <si>
    <t>Івченко Віталій Юрійович</t>
  </si>
  <si>
    <t>Косенко Олександр Васильйович</t>
  </si>
  <si>
    <t>Селін Максим Михайлович</t>
  </si>
  <si>
    <t>Лютенко Дмитро Володимирович</t>
  </si>
  <si>
    <t>Гончар Володимир Васильйович</t>
  </si>
  <si>
    <t>Алексиева Илка Здравкова</t>
  </si>
  <si>
    <t>Алексиев Николай Рачев</t>
  </si>
  <si>
    <t>Молдова Служба 
державної охорони</t>
  </si>
  <si>
    <t>Арнаут Ауджен</t>
  </si>
  <si>
    <t>Трудов Марчел</t>
  </si>
  <si>
    <t>Єрезану Дорін</t>
  </si>
  <si>
    <t>Штірбу Павел</t>
  </si>
  <si>
    <t>Таукчі Васілій</t>
  </si>
  <si>
    <t>Азербайджан Служба
 спеціальної державної 
охорони</t>
  </si>
  <si>
    <t>Мамедов Хайям Камил</t>
  </si>
  <si>
    <t>Єлдар Абдулаев Азизобл</t>
  </si>
  <si>
    <t>Єйвазов Аяз Халиг Огли</t>
  </si>
  <si>
    <t>Мамедов Рамил Рамиз Огли</t>
  </si>
  <si>
    <t>Бабашов Самид Хегигет Огли</t>
  </si>
  <si>
    <t>Байрамли Орхан Рафиг Огли</t>
  </si>
  <si>
    <t>Мовсимбейли Исмаил Хошбехт Огли</t>
  </si>
  <si>
    <t>Київ Поліція охорони</t>
  </si>
  <si>
    <t>Аврамчук Анатолій Васильйович</t>
  </si>
  <si>
    <t>Махно Андрій Михайлович</t>
  </si>
  <si>
    <t>Корінь Дмитро Вікторович</t>
  </si>
  <si>
    <t>Левченко Іван Іванович</t>
  </si>
  <si>
    <t>Давиденко Олександр Борисович</t>
  </si>
  <si>
    <t>Захарчук Сергій Валерійович</t>
  </si>
  <si>
    <t>Швалюк Віталій Валентинович</t>
  </si>
  <si>
    <t>Руденко Максим Вікторович</t>
  </si>
  <si>
    <t>Семченко Олександр Олександрович</t>
  </si>
  <si>
    <t>Константінов Ростислав Володимирович</t>
  </si>
  <si>
    <t>Львів Поліція охорони</t>
  </si>
  <si>
    <t>Нагай Юрій Іванович</t>
  </si>
  <si>
    <t>Падура Роман Іванович</t>
  </si>
  <si>
    <t>Стефанюк Назарій Олегович</t>
  </si>
  <si>
    <t>Дорогобужен Дмитро Олександрович</t>
  </si>
  <si>
    <t>Богай Володимир Миронович</t>
  </si>
  <si>
    <t>Сеньків Михайло Григорович</t>
  </si>
  <si>
    <t xml:space="preserve">Румунія Федерація
 тілоохоронців </t>
  </si>
  <si>
    <t>Джигола Лилиан</t>
  </si>
  <si>
    <t>Стоикан Мариан Александр</t>
  </si>
  <si>
    <t>Рєдол Мериус</t>
  </si>
  <si>
    <t>Констаншинеску емил</t>
  </si>
  <si>
    <t>Нахарнак Роберт</t>
  </si>
  <si>
    <t>Михециу Емил</t>
  </si>
  <si>
    <t>Чернівці Поліція охорони</t>
  </si>
  <si>
    <t>Бурюк Руслан Васильович</t>
  </si>
  <si>
    <t>Кліщук Владислав Ігорович</t>
  </si>
  <si>
    <t>Королянчук Максим Сергійович</t>
  </si>
  <si>
    <t>Сав'юк Владислав Віталійович</t>
  </si>
  <si>
    <t>Гудима Юрій Васильович</t>
  </si>
  <si>
    <t>Румунія Академія 
Spartan</t>
  </si>
  <si>
    <t xml:space="preserve">Цукуден Мірчан </t>
  </si>
  <si>
    <t>Корбу Лівіу</t>
  </si>
  <si>
    <t xml:space="preserve">Тімар Клаудіу </t>
  </si>
  <si>
    <t>Цукуден Адіна</t>
  </si>
  <si>
    <t>Вереш Лоранд</t>
  </si>
  <si>
    <t>!!!!!!!!</t>
  </si>
  <si>
    <t>Чернівці ТОВ Тигр</t>
  </si>
  <si>
    <t>Бабінецький Олександр Васильович</t>
  </si>
  <si>
    <t>Лавренюк Вадим Анатолійович</t>
  </si>
  <si>
    <t>Гуцул Владислав Мирославович</t>
  </si>
  <si>
    <t>Лянка Микола Серафимович</t>
  </si>
  <si>
    <t>Шуляк Олексій Геннадійович</t>
  </si>
  <si>
    <t>Аккерман Володимир Василiйович</t>
  </si>
  <si>
    <t>Бондаренко Олексій Володимирович</t>
  </si>
  <si>
    <t>1,40,30</t>
  </si>
  <si>
    <t>1.39.00</t>
  </si>
  <si>
    <t>1.35.64</t>
  </si>
  <si>
    <t>1.41.22</t>
  </si>
  <si>
    <t>1.39.65</t>
  </si>
  <si>
    <t>1.52.05</t>
  </si>
  <si>
    <t>2.14.88</t>
  </si>
  <si>
    <t>1.36.68</t>
  </si>
  <si>
    <t>2,06,13</t>
  </si>
  <si>
    <t>1.50.47</t>
  </si>
  <si>
    <t>1.30.78</t>
  </si>
  <si>
    <t>2,08,51</t>
  </si>
  <si>
    <t>1.59.73</t>
  </si>
  <si>
    <t>1.48.89</t>
  </si>
  <si>
    <t>1.44.53</t>
  </si>
  <si>
    <t>1.36.47</t>
  </si>
  <si>
    <t>1.25.31</t>
  </si>
  <si>
    <t>1.42.26</t>
  </si>
  <si>
    <t>1.26.33</t>
  </si>
  <si>
    <t>1.36.87</t>
  </si>
  <si>
    <t>1.42.52</t>
  </si>
  <si>
    <t>1.34.78</t>
  </si>
  <si>
    <t>1.33.96</t>
  </si>
  <si>
    <t>1.35.82</t>
  </si>
  <si>
    <t>1.24.05</t>
  </si>
  <si>
    <t>1.23.33</t>
  </si>
  <si>
    <t>Болгарія Бодігартд 
федерація</t>
  </si>
  <si>
    <t>45.9</t>
  </si>
  <si>
    <t>43.8</t>
  </si>
  <si>
    <t>42.7</t>
  </si>
  <si>
    <t>37.0</t>
  </si>
  <si>
    <t>52.1</t>
  </si>
  <si>
    <t>54.5</t>
  </si>
  <si>
    <t>54.2</t>
  </si>
  <si>
    <t>55.2</t>
  </si>
  <si>
    <t>54.7</t>
  </si>
  <si>
    <t>44.0</t>
  </si>
  <si>
    <t>46.0</t>
  </si>
  <si>
    <t>39.7</t>
  </si>
  <si>
    <t>52.7</t>
  </si>
  <si>
    <t>47.5</t>
  </si>
  <si>
    <t>45.4</t>
  </si>
  <si>
    <t>50.5</t>
  </si>
  <si>
    <t>50.4</t>
  </si>
  <si>
    <t>Вінниця Поліція охорони</t>
  </si>
  <si>
    <t>43.2</t>
  </si>
  <si>
    <t>47.6</t>
  </si>
  <si>
    <t>42.9</t>
  </si>
  <si>
    <t>49.4</t>
  </si>
  <si>
    <t>44.7</t>
  </si>
  <si>
    <t>23.0</t>
  </si>
  <si>
    <t>45.3</t>
  </si>
  <si>
    <t>Болгарія Бодігард 
федерація</t>
  </si>
  <si>
    <t xml:space="preserve"> </t>
  </si>
  <si>
    <t xml:space="preserve">Кашанська Анна Олександрівна </t>
  </si>
  <si>
    <t>Чернівці Поліція 
охорони</t>
  </si>
  <si>
    <t>Вінница Поліція 
охорони</t>
  </si>
  <si>
    <t>ї</t>
  </si>
  <si>
    <t>1(з)</t>
  </si>
  <si>
    <t>15.30</t>
  </si>
  <si>
    <t>14.30</t>
  </si>
  <si>
    <t>1(о) 2(з)</t>
  </si>
  <si>
    <t>1(о)</t>
  </si>
  <si>
    <t>1(з)2(о)</t>
  </si>
  <si>
    <t>14.00</t>
  </si>
  <si>
    <t>15.00</t>
  </si>
  <si>
    <t>1(з)1(о)</t>
  </si>
  <si>
    <t>2(з)1(о)</t>
  </si>
  <si>
    <t>13.53</t>
  </si>
  <si>
    <t>2(з)2(о)</t>
  </si>
  <si>
    <t>13.36</t>
  </si>
  <si>
    <t>3.00</t>
  </si>
  <si>
    <t>2(з)1о</t>
  </si>
  <si>
    <t>XXI Чемпіонат України з багатоборства тілоохоронців (серед закордонних команд)</t>
  </si>
  <si>
    <t>ОТО</t>
  </si>
  <si>
    <t>Служба безпеки Прзидента України</t>
  </si>
  <si>
    <t>Управління державної охорони України</t>
  </si>
  <si>
    <t>Департамент поліції охорони України</t>
  </si>
  <si>
    <t>Управління державної охорони України (жінки)</t>
  </si>
  <si>
    <t>Національне антикорупційне бюро України</t>
  </si>
  <si>
    <t>Фіскальна служба України (жінки)</t>
  </si>
  <si>
    <t>Одеська федерація тілоохоронців</t>
  </si>
  <si>
    <t>Федерація тактичної стрільби</t>
  </si>
  <si>
    <t>ГУ воєнізована охорона                  АТ   "Укрзалізниця"</t>
  </si>
  <si>
    <t>Фіскальна служба України</t>
  </si>
  <si>
    <t>ТОВ "Центр-А"</t>
  </si>
  <si>
    <t>Клавдієнко Дмитро Миколайович</t>
  </si>
  <si>
    <t>Ісаков Артем Олександрович</t>
  </si>
  <si>
    <t>1,25.89</t>
  </si>
  <si>
    <t>1,27.27</t>
  </si>
  <si>
    <t>1,38.26</t>
  </si>
  <si>
    <t>1,59.27</t>
  </si>
  <si>
    <t>1,26.04</t>
  </si>
  <si>
    <t>2,08.02</t>
  </si>
  <si>
    <t>1,42.31</t>
  </si>
  <si>
    <t>2,02.70</t>
  </si>
  <si>
    <t>1,31.81</t>
  </si>
  <si>
    <t>1,41.28</t>
  </si>
  <si>
    <t>1,38.41</t>
  </si>
  <si>
    <t>1,33.87</t>
  </si>
  <si>
    <t>XXII-ого Чемпіонат України з багатоборства тілоохоронців</t>
  </si>
  <si>
    <t>м. Київ</t>
  </si>
  <si>
    <t>Місце</t>
  </si>
  <si>
    <t>Василь ВАКУЛЕНКО</t>
  </si>
  <si>
    <t>ШамаєвВолодимир Павлович</t>
  </si>
  <si>
    <t>Тодорчук Олексій Григорович</t>
  </si>
  <si>
    <t>Сулименко Дмитро Анатолійович</t>
  </si>
  <si>
    <t>Аврамчук Анатолій Васильович</t>
  </si>
  <si>
    <t>Недощак КатеринаВолодимирівна</t>
  </si>
  <si>
    <t>Радченко Ольга Леонідівна</t>
  </si>
  <si>
    <t>Сотникова Надія Анатоліївна</t>
  </si>
  <si>
    <t>Васильєва Катерина Олегівна</t>
  </si>
  <si>
    <t>Сорочан Анастасія Віталіївна</t>
  </si>
  <si>
    <t>Хоменко Інна Сергіївна</t>
  </si>
  <si>
    <t>Александров Тимофій Володимирович</t>
  </si>
  <si>
    <t>Дяченко Дмитро Олександрович</t>
  </si>
  <si>
    <t>Закірко Артур Едуардович</t>
  </si>
  <si>
    <t>ОА "Вітязь ЮГ"                     м. Одеса</t>
  </si>
  <si>
    <t>Безуглов Павло Андрійович</t>
  </si>
  <si>
    <t>Савченко Володимир Гнатович</t>
  </si>
  <si>
    <t>Коваль Богдан Володимирович</t>
  </si>
  <si>
    <t>Конько Андрій Георгійович</t>
  </si>
  <si>
    <t>Шабанов Руслан Андрійович</t>
  </si>
  <si>
    <t>Ковтун Андрій Анатолійович</t>
  </si>
  <si>
    <t>Стрілецький Юрій Юрійович</t>
  </si>
  <si>
    <t>Занозовський Анатолій Сергійович</t>
  </si>
  <si>
    <t>Жарков Віктор Вікторович</t>
  </si>
  <si>
    <t>Миколайчук Віктор Васильович</t>
  </si>
  <si>
    <t>Ващеня Андрій Миколайович</t>
  </si>
  <si>
    <t>Колесник Володимир Вікторович</t>
  </si>
  <si>
    <t>Лапов Дмитро Олександрович</t>
  </si>
  <si>
    <t>Мельниченко Олександр Миколайович</t>
  </si>
  <si>
    <t>Прошин Андрій Володимирович</t>
  </si>
  <si>
    <t>Осадчий Сергій Олександрович</t>
  </si>
  <si>
    <t>Логвіненко Олексій Андрійович</t>
  </si>
  <si>
    <t>Денисов Микола Володимирович</t>
  </si>
  <si>
    <t>Шинкаренко Олександр Миколайович</t>
  </si>
  <si>
    <t>2(з)</t>
  </si>
  <si>
    <t>Этьен Клебан</t>
  </si>
  <si>
    <t>2019p.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</si>
</sst>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:ss.00"/>
  </numFmts>
  <fonts count="78"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22"/>
      <color indexed="8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0"/>
      <name val="Arial Cyr"/>
      <family val="0"/>
    </font>
    <font>
      <b/>
      <sz val="18"/>
      <color indexed="40"/>
      <name val="Arial Cyr"/>
      <family val="0"/>
    </font>
    <font>
      <sz val="16"/>
      <color indexed="8"/>
      <name val="Times New Roman"/>
      <family val="1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b/>
      <sz val="16"/>
      <name val="Arial Cyr"/>
      <family val="0"/>
    </font>
    <font>
      <b/>
      <sz val="11"/>
      <color indexed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Arial Cyr"/>
      <family val="0"/>
    </font>
    <font>
      <sz val="22"/>
      <name val="Arial Cyr"/>
      <family val="0"/>
    </font>
    <font>
      <b/>
      <sz val="22"/>
      <color indexed="10"/>
      <name val="Arial Cyr"/>
      <family val="0"/>
    </font>
    <font>
      <b/>
      <sz val="22"/>
      <color indexed="40"/>
      <name val="Arial Cyr"/>
      <family val="0"/>
    </font>
    <font>
      <sz val="22"/>
      <color indexed="8"/>
      <name val="Calibri"/>
      <family val="2"/>
    </font>
    <font>
      <b/>
      <sz val="22"/>
      <color indexed="17"/>
      <name val="Arial Cyr"/>
      <family val="0"/>
    </font>
    <font>
      <b/>
      <sz val="20"/>
      <color indexed="40"/>
      <name val="Arial Cyr"/>
      <family val="0"/>
    </font>
    <font>
      <b/>
      <sz val="18"/>
      <color indexed="17"/>
      <name val="Arial Cyr"/>
      <family val="0"/>
    </font>
    <font>
      <b/>
      <sz val="28"/>
      <color indexed="10"/>
      <name val="Arial Cyr"/>
      <family val="0"/>
    </font>
    <font>
      <b/>
      <sz val="28"/>
      <color indexed="40"/>
      <name val="Arial Cyr"/>
      <family val="0"/>
    </font>
    <font>
      <b/>
      <sz val="26"/>
      <color indexed="17"/>
      <name val="Arial Cyr"/>
      <family val="0"/>
    </font>
    <font>
      <b/>
      <sz val="28"/>
      <color indexed="17"/>
      <name val="Arial Cyr"/>
      <family val="0"/>
    </font>
    <font>
      <sz val="18"/>
      <name val="Arial Cyr"/>
      <family val="0"/>
    </font>
    <font>
      <b/>
      <sz val="20"/>
      <color indexed="10"/>
      <name val="Arial Cyr"/>
      <family val="0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Arial Cyr"/>
      <family val="0"/>
    </font>
    <font>
      <b/>
      <sz val="26"/>
      <color indexed="8"/>
      <name val="Arial Cyr"/>
      <family val="0"/>
    </font>
    <font>
      <sz val="26"/>
      <name val="Arial Cyr"/>
      <family val="0"/>
    </font>
    <font>
      <b/>
      <sz val="26"/>
      <color indexed="10"/>
      <name val="Arial Cyr"/>
      <family val="0"/>
    </font>
    <font>
      <b/>
      <sz val="26"/>
      <color indexed="40"/>
      <name val="Arial Cyr"/>
      <family val="0"/>
    </font>
    <font>
      <sz val="26"/>
      <color indexed="8"/>
      <name val="Calibri"/>
      <family val="2"/>
    </font>
    <font>
      <b/>
      <sz val="20"/>
      <color indexed="17"/>
      <name val="Arial Cyr"/>
      <family val="0"/>
    </font>
    <font>
      <b/>
      <sz val="20"/>
      <color indexed="8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sz val="15"/>
      <color indexed="8"/>
      <name val="Calibri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8"/>
      <name val="Arial Cyr"/>
      <family val="0"/>
    </font>
    <font>
      <b/>
      <sz val="15"/>
      <name val="Arial Cyr"/>
      <family val="0"/>
    </font>
    <font>
      <b/>
      <sz val="15"/>
      <color indexed="40"/>
      <name val="Arial Cyr"/>
      <family val="0"/>
    </font>
    <font>
      <b/>
      <sz val="15"/>
      <color indexed="10"/>
      <name val="Arial Cyr"/>
      <family val="0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5"/>
      <color indexed="30"/>
      <name val="Arial Cyr"/>
      <family val="0"/>
    </font>
    <font>
      <b/>
      <sz val="15"/>
      <color indexed="17"/>
      <name val="Arial Cyr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i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9" borderId="0" applyNumberFormat="0" applyBorder="0" applyAlignment="0" applyProtection="0"/>
    <xf numFmtId="0" fontId="7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4" borderId="0" applyNumberFormat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20" borderId="6" applyNumberFormat="0" applyAlignment="0" applyProtection="0"/>
    <xf numFmtId="0" fontId="63" fillId="0" borderId="0" applyNumberFormat="0" applyFill="0" applyBorder="0" applyAlignment="0" applyProtection="0"/>
    <xf numFmtId="0" fontId="72" fillId="21" borderId="1" applyNumberFormat="0" applyAlignment="0" applyProtection="0"/>
    <xf numFmtId="0" fontId="1" fillId="0" borderId="0">
      <alignment/>
      <protection/>
    </xf>
    <xf numFmtId="0" fontId="59" fillId="0" borderId="7" applyNumberFormat="0" applyFill="0" applyAlignment="0" applyProtection="0"/>
    <xf numFmtId="0" fontId="6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71" fillId="21" borderId="9" applyNumberFormat="0" applyAlignment="0" applyProtection="0"/>
    <xf numFmtId="0" fontId="69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51" applyFont="1" applyFill="1" applyBorder="1">
      <alignment/>
      <protection/>
    </xf>
    <xf numFmtId="0" fontId="8" fillId="0" borderId="0" xfId="51" applyFont="1" applyFill="1">
      <alignment/>
      <protection/>
    </xf>
    <xf numFmtId="0" fontId="8" fillId="0" borderId="10" xfId="51" applyFont="1" applyFill="1" applyBorder="1" applyAlignment="1">
      <alignment horizontal="center"/>
      <protection/>
    </xf>
    <xf numFmtId="0" fontId="8" fillId="0" borderId="16" xfId="51" applyFont="1" applyFill="1" applyBorder="1">
      <alignment/>
      <protection/>
    </xf>
    <xf numFmtId="45" fontId="8" fillId="0" borderId="16" xfId="51" applyNumberFormat="1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2" fontId="12" fillId="0" borderId="15" xfId="0" applyNumberFormat="1" applyFont="1" applyFill="1" applyBorder="1" applyAlignment="1">
      <alignment horizontal="center"/>
    </xf>
    <xf numFmtId="0" fontId="0" fillId="17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13" fillId="0" borderId="16" xfId="51" applyFont="1" applyFill="1" applyBorder="1" applyAlignment="1">
      <alignment horizontal="center"/>
      <protection/>
    </xf>
    <xf numFmtId="0" fontId="13" fillId="0" borderId="10" xfId="51" applyFont="1" applyFill="1" applyBorder="1" applyAlignment="1">
      <alignment horizontal="center"/>
      <protection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3" fillId="0" borderId="18" xfId="51" applyFont="1" applyFill="1" applyBorder="1" applyAlignment="1">
      <alignment horizontal="center" vertical="center"/>
      <protection/>
    </xf>
    <xf numFmtId="0" fontId="13" fillId="0" borderId="14" xfId="51" applyFont="1" applyFill="1" applyBorder="1" applyAlignment="1">
      <alignment horizontal="center"/>
      <protection/>
    </xf>
    <xf numFmtId="0" fontId="14" fillId="0" borderId="19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164" fontId="15" fillId="0" borderId="20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/>
    </xf>
    <xf numFmtId="20" fontId="17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0" fontId="20" fillId="0" borderId="0" xfId="51" applyFont="1" applyFill="1">
      <alignment/>
      <protection/>
    </xf>
    <xf numFmtId="0" fontId="20" fillId="0" borderId="10" xfId="51" applyFont="1" applyFill="1" applyBorder="1">
      <alignment/>
      <protection/>
    </xf>
    <xf numFmtId="0" fontId="20" fillId="0" borderId="10" xfId="51" applyFont="1" applyFill="1" applyBorder="1" applyAlignment="1">
      <alignment horizontal="center"/>
      <protection/>
    </xf>
    <xf numFmtId="0" fontId="20" fillId="0" borderId="16" xfId="51" applyFont="1" applyFill="1" applyBorder="1">
      <alignment/>
      <protection/>
    </xf>
    <xf numFmtId="0" fontId="20" fillId="0" borderId="16" xfId="51" applyFont="1" applyFill="1" applyBorder="1" applyAlignment="1">
      <alignment horizontal="center"/>
      <protection/>
    </xf>
    <xf numFmtId="45" fontId="20" fillId="0" borderId="16" xfId="51" applyNumberFormat="1" applyFont="1" applyFill="1" applyBorder="1" applyAlignment="1">
      <alignment horizontal="center"/>
      <protection/>
    </xf>
    <xf numFmtId="0" fontId="20" fillId="0" borderId="18" xfId="51" applyFont="1" applyFill="1" applyBorder="1" applyAlignment="1">
      <alignment horizontal="center" vertical="center"/>
      <protection/>
    </xf>
    <xf numFmtId="0" fontId="20" fillId="0" borderId="14" xfId="51" applyFont="1" applyFill="1" applyBorder="1" applyAlignment="1">
      <alignment horizontal="center"/>
      <protection/>
    </xf>
    <xf numFmtId="0" fontId="20" fillId="0" borderId="15" xfId="0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2" fontId="23" fillId="0" borderId="15" xfId="0" applyNumberFormat="1" applyFont="1" applyFill="1" applyBorder="1" applyAlignment="1">
      <alignment horizontal="center"/>
    </xf>
    <xf numFmtId="20" fontId="22" fillId="0" borderId="13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20" fontId="7" fillId="0" borderId="1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2" fontId="7" fillId="0" borderId="11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28" fillId="0" borderId="19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2" fontId="30" fillId="0" borderId="19" xfId="0" applyNumberFormat="1" applyFont="1" applyFill="1" applyBorder="1" applyAlignment="1">
      <alignment horizontal="center"/>
    </xf>
    <xf numFmtId="2" fontId="32" fillId="0" borderId="15" xfId="0" applyNumberFormat="1" applyFont="1" applyFill="1" applyBorder="1" applyAlignment="1">
      <alignment horizontal="center"/>
    </xf>
    <xf numFmtId="2" fontId="31" fillId="0" borderId="15" xfId="0" applyNumberFormat="1" applyFont="1" applyFill="1" applyBorder="1" applyAlignment="1">
      <alignment horizontal="center"/>
    </xf>
    <xf numFmtId="2" fontId="33" fillId="0" borderId="19" xfId="0" applyNumberFormat="1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36" fillId="0" borderId="0" xfId="51" applyFont="1" applyFill="1">
      <alignment/>
      <protection/>
    </xf>
    <xf numFmtId="0" fontId="36" fillId="0" borderId="10" xfId="51" applyFont="1" applyFill="1" applyBorder="1">
      <alignment/>
      <protection/>
    </xf>
    <xf numFmtId="0" fontId="36" fillId="0" borderId="10" xfId="51" applyFont="1" applyFill="1" applyBorder="1" applyAlignment="1">
      <alignment horizontal="center"/>
      <protection/>
    </xf>
    <xf numFmtId="0" fontId="36" fillId="0" borderId="16" xfId="51" applyFont="1" applyFill="1" applyBorder="1">
      <alignment/>
      <protection/>
    </xf>
    <xf numFmtId="0" fontId="36" fillId="0" borderId="16" xfId="51" applyFont="1" applyFill="1" applyBorder="1" applyAlignment="1">
      <alignment horizontal="center"/>
      <protection/>
    </xf>
    <xf numFmtId="45" fontId="36" fillId="0" borderId="16" xfId="51" applyNumberFormat="1" applyFont="1" applyFill="1" applyBorder="1" applyAlignment="1">
      <alignment horizontal="center"/>
      <protection/>
    </xf>
    <xf numFmtId="0" fontId="36" fillId="0" borderId="18" xfId="51" applyFont="1" applyFill="1" applyBorder="1" applyAlignment="1">
      <alignment horizontal="center" vertical="center"/>
      <protection/>
    </xf>
    <xf numFmtId="0" fontId="36" fillId="0" borderId="14" xfId="51" applyFont="1" applyFill="1" applyBorder="1" applyAlignment="1">
      <alignment horizontal="center"/>
      <protection/>
    </xf>
    <xf numFmtId="0" fontId="36" fillId="0" borderId="15" xfId="0" applyFont="1" applyFill="1" applyBorder="1" applyAlignment="1">
      <alignment/>
    </xf>
    <xf numFmtId="0" fontId="39" fillId="0" borderId="11" xfId="0" applyNumberFormat="1" applyFont="1" applyFill="1" applyBorder="1" applyAlignment="1">
      <alignment horizontal="center" vertical="center"/>
    </xf>
    <xf numFmtId="2" fontId="40" fillId="0" borderId="19" xfId="0" applyNumberFormat="1" applyFont="1" applyFill="1" applyBorder="1" applyAlignment="1">
      <alignment horizontal="center"/>
    </xf>
    <xf numFmtId="0" fontId="39" fillId="0" borderId="12" xfId="0" applyNumberFormat="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/>
    </xf>
    <xf numFmtId="0" fontId="39" fillId="0" borderId="13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/>
    </xf>
    <xf numFmtId="2" fontId="40" fillId="0" borderId="15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9" fillId="0" borderId="14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/>
    </xf>
    <xf numFmtId="2" fontId="42" fillId="0" borderId="15" xfId="0" applyNumberFormat="1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2" fontId="39" fillId="0" borderId="15" xfId="0" applyNumberFormat="1" applyFont="1" applyFill="1" applyBorder="1" applyAlignment="1">
      <alignment horizontal="center"/>
    </xf>
    <xf numFmtId="2" fontId="41" fillId="0" borderId="19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19" xfId="0" applyNumberFormat="1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15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4" fontId="35" fillId="0" borderId="20" xfId="0" applyNumberFormat="1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64" fontId="44" fillId="0" borderId="20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/>
    </xf>
    <xf numFmtId="0" fontId="45" fillId="0" borderId="14" xfId="0" applyNumberFormat="1" applyFont="1" applyFill="1" applyBorder="1" applyAlignment="1">
      <alignment horizontal="center" vertical="center"/>
    </xf>
    <xf numFmtId="20" fontId="45" fillId="0" borderId="13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164" fontId="27" fillId="0" borderId="20" xfId="0" applyNumberFormat="1" applyFont="1" applyFill="1" applyBorder="1" applyAlignment="1">
      <alignment horizontal="center" vertical="center"/>
    </xf>
    <xf numFmtId="164" fontId="24" fillId="0" borderId="20" xfId="0" applyNumberFormat="1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51" applyFont="1" applyFill="1">
      <alignment/>
      <protection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164" fontId="51" fillId="0" borderId="20" xfId="0" applyNumberFormat="1" applyFont="1" applyFill="1" applyBorder="1" applyAlignment="1">
      <alignment horizontal="center" vertical="center"/>
    </xf>
    <xf numFmtId="0" fontId="51" fillId="0" borderId="13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/>
    </xf>
    <xf numFmtId="0" fontId="51" fillId="0" borderId="14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64" fontId="51" fillId="0" borderId="17" xfId="0" applyNumberFormat="1" applyFont="1" applyFill="1" applyBorder="1" applyAlignment="1">
      <alignment horizontal="center" vertical="center"/>
    </xf>
    <xf numFmtId="2" fontId="51" fillId="0" borderId="19" xfId="0" applyNumberFormat="1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2" fontId="52" fillId="0" borderId="15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2" fontId="51" fillId="0" borderId="15" xfId="0" applyNumberFormat="1" applyFont="1" applyFill="1" applyBorder="1" applyAlignment="1">
      <alignment horizontal="center"/>
    </xf>
    <xf numFmtId="20" fontId="51" fillId="0" borderId="13" xfId="0" applyNumberFormat="1" applyFont="1" applyFill="1" applyBorder="1" applyAlignment="1">
      <alignment horizontal="center" vertical="center"/>
    </xf>
    <xf numFmtId="2" fontId="54" fillId="0" borderId="15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2" fontId="53" fillId="0" borderId="15" xfId="0" applyNumberFormat="1" applyFont="1" applyFill="1" applyBorder="1" applyAlignment="1">
      <alignment horizontal="center"/>
    </xf>
    <xf numFmtId="0" fontId="56" fillId="0" borderId="0" xfId="51" applyFont="1" applyFill="1">
      <alignment/>
      <protection/>
    </xf>
    <xf numFmtId="164" fontId="54" fillId="0" borderId="20" xfId="0" applyNumberFormat="1" applyFont="1" applyFill="1" applyBorder="1" applyAlignment="1">
      <alignment horizontal="center" vertical="center"/>
    </xf>
    <xf numFmtId="164" fontId="57" fillId="0" borderId="20" xfId="0" applyNumberFormat="1" applyFont="1" applyFill="1" applyBorder="1" applyAlignment="1">
      <alignment horizontal="center" vertical="center"/>
    </xf>
    <xf numFmtId="164" fontId="58" fillId="0" borderId="20" xfId="0" applyNumberFormat="1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50" fillId="0" borderId="0" xfId="51" applyFont="1" applyFill="1">
      <alignment/>
      <protection/>
    </xf>
    <xf numFmtId="0" fontId="55" fillId="0" borderId="0" xfId="51" applyFont="1" applyFill="1">
      <alignment/>
      <protection/>
    </xf>
    <xf numFmtId="0" fontId="50" fillId="0" borderId="10" xfId="51" applyFont="1" applyFill="1" applyBorder="1">
      <alignment/>
      <protection/>
    </xf>
    <xf numFmtId="0" fontId="50" fillId="0" borderId="10" xfId="51" applyFont="1" applyFill="1" applyBorder="1" applyAlignment="1">
      <alignment horizontal="center"/>
      <protection/>
    </xf>
    <xf numFmtId="0" fontId="50" fillId="0" borderId="16" xfId="51" applyFont="1" applyFill="1" applyBorder="1">
      <alignment/>
      <protection/>
    </xf>
    <xf numFmtId="0" fontId="50" fillId="0" borderId="16" xfId="51" applyFont="1" applyFill="1" applyBorder="1" applyAlignment="1">
      <alignment horizontal="center"/>
      <protection/>
    </xf>
    <xf numFmtId="45" fontId="50" fillId="0" borderId="16" xfId="51" applyNumberFormat="1" applyFont="1" applyFill="1" applyBorder="1" applyAlignment="1">
      <alignment horizontal="center"/>
      <protection/>
    </xf>
    <xf numFmtId="0" fontId="50" fillId="0" borderId="18" xfId="51" applyFont="1" applyFill="1" applyBorder="1" applyAlignment="1">
      <alignment horizontal="center" vertical="center"/>
      <protection/>
    </xf>
    <xf numFmtId="0" fontId="50" fillId="0" borderId="14" xfId="51" applyFont="1" applyFill="1" applyBorder="1" applyAlignment="1">
      <alignment horizontal="center"/>
      <protection/>
    </xf>
    <xf numFmtId="2" fontId="52" fillId="0" borderId="19" xfId="0" applyNumberFormat="1" applyFont="1" applyFill="1" applyBorder="1" applyAlignment="1">
      <alignment horizontal="center"/>
    </xf>
    <xf numFmtId="2" fontId="58" fillId="0" borderId="19" xfId="0" applyNumberFormat="1" applyFont="1" applyFill="1" applyBorder="1" applyAlignment="1">
      <alignment horizontal="center"/>
    </xf>
    <xf numFmtId="2" fontId="57" fillId="0" borderId="15" xfId="0" applyNumberFormat="1" applyFont="1" applyFill="1" applyBorder="1" applyAlignment="1">
      <alignment horizontal="center"/>
    </xf>
    <xf numFmtId="0" fontId="61" fillId="0" borderId="15" xfId="0" applyFont="1" applyFill="1" applyBorder="1" applyAlignment="1">
      <alignment/>
    </xf>
    <xf numFmtId="0" fontId="59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textRotation="90"/>
    </xf>
    <xf numFmtId="2" fontId="4" fillId="0" borderId="13" xfId="0" applyNumberFormat="1" applyFont="1" applyFill="1" applyBorder="1" applyAlignment="1">
      <alignment horizontal="center" vertical="center" textRotation="90"/>
    </xf>
    <xf numFmtId="2" fontId="4" fillId="0" borderId="14" xfId="0" applyNumberFormat="1" applyFont="1" applyFill="1" applyBorder="1" applyAlignment="1">
      <alignment horizontal="center" vertical="center" textRotation="90"/>
    </xf>
    <xf numFmtId="2" fontId="17" fillId="0" borderId="12" xfId="0" applyNumberFormat="1" applyFont="1" applyFill="1" applyBorder="1" applyAlignment="1">
      <alignment horizontal="center" vertical="center" textRotation="90"/>
    </xf>
    <xf numFmtId="2" fontId="17" fillId="0" borderId="13" xfId="0" applyNumberFormat="1" applyFont="1" applyFill="1" applyBorder="1" applyAlignment="1">
      <alignment horizontal="center" vertical="center" textRotation="90"/>
    </xf>
    <xf numFmtId="14" fontId="15" fillId="0" borderId="12" xfId="0" applyNumberFormat="1" applyFont="1" applyFill="1" applyBorder="1" applyAlignment="1">
      <alignment horizontal="center" vertical="center" textRotation="90"/>
    </xf>
    <xf numFmtId="0" fontId="15" fillId="0" borderId="13" xfId="0" applyFont="1" applyFill="1" applyBorder="1" applyAlignment="1">
      <alignment horizontal="center" vertical="center" textRotation="90"/>
    </xf>
    <xf numFmtId="0" fontId="15" fillId="0" borderId="14" xfId="0" applyFont="1" applyFill="1" applyBorder="1" applyAlignment="1">
      <alignment horizontal="center" vertical="center" textRotation="90"/>
    </xf>
    <xf numFmtId="0" fontId="15" fillId="0" borderId="12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1" xfId="51" applyFont="1" applyFill="1" applyBorder="1" applyAlignment="1">
      <alignment horizontal="center" vertical="center"/>
      <protection/>
    </xf>
    <xf numFmtId="0" fontId="8" fillId="0" borderId="13" xfId="51" applyFont="1" applyFill="1" applyBorder="1" applyAlignment="1">
      <alignment horizontal="center" vertical="center"/>
      <protection/>
    </xf>
    <xf numFmtId="0" fontId="8" fillId="0" borderId="14" xfId="51" applyFont="1" applyFill="1" applyBorder="1" applyAlignment="1">
      <alignment horizontal="center" vertical="center"/>
      <protection/>
    </xf>
    <xf numFmtId="2" fontId="2" fillId="0" borderId="12" xfId="0" applyNumberFormat="1" applyFont="1" applyFill="1" applyBorder="1" applyAlignment="1">
      <alignment horizontal="center" vertical="center" textRotation="90"/>
    </xf>
    <xf numFmtId="2" fontId="2" fillId="0" borderId="13" xfId="0" applyNumberFormat="1" applyFont="1" applyFill="1" applyBorder="1" applyAlignment="1">
      <alignment horizontal="center" vertical="center" textRotation="90"/>
    </xf>
    <xf numFmtId="2" fontId="2" fillId="0" borderId="14" xfId="0" applyNumberFormat="1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center" vertical="center" textRotation="90"/>
    </xf>
    <xf numFmtId="0" fontId="14" fillId="0" borderId="13" xfId="0" applyFont="1" applyFill="1" applyBorder="1" applyAlignment="1">
      <alignment horizontal="center" vertical="center" textRotation="90"/>
    </xf>
    <xf numFmtId="0" fontId="14" fillId="0" borderId="14" xfId="0" applyFont="1" applyFill="1" applyBorder="1" applyAlignment="1">
      <alignment horizontal="center" vertical="center" textRotation="90"/>
    </xf>
    <xf numFmtId="2" fontId="3" fillId="0" borderId="12" xfId="0" applyNumberFormat="1" applyFont="1" applyFill="1" applyBorder="1" applyAlignment="1">
      <alignment horizontal="center" vertical="center" textRotation="90"/>
    </xf>
    <xf numFmtId="2" fontId="3" fillId="0" borderId="13" xfId="0" applyNumberFormat="1" applyFont="1" applyFill="1" applyBorder="1" applyAlignment="1">
      <alignment horizontal="center" vertical="center" textRotation="90"/>
    </xf>
    <xf numFmtId="0" fontId="13" fillId="0" borderId="21" xfId="51" applyFont="1" applyFill="1" applyBorder="1" applyAlignment="1">
      <alignment horizontal="center"/>
      <protection/>
    </xf>
    <xf numFmtId="0" fontId="13" fillId="0" borderId="22" xfId="51" applyFont="1" applyFill="1" applyBorder="1" applyAlignment="1">
      <alignment horizontal="center"/>
      <protection/>
    </xf>
    <xf numFmtId="0" fontId="8" fillId="0" borderId="23" xfId="51" applyFont="1" applyFill="1" applyBorder="1" applyAlignment="1">
      <alignment horizontal="center"/>
      <protection/>
    </xf>
    <xf numFmtId="0" fontId="8" fillId="0" borderId="24" xfId="51" applyFont="1" applyFill="1" applyBorder="1" applyAlignment="1">
      <alignment horizontal="center"/>
      <protection/>
    </xf>
    <xf numFmtId="0" fontId="8" fillId="0" borderId="21" xfId="51" applyFont="1" applyFill="1" applyBorder="1" applyAlignment="1">
      <alignment horizontal="center"/>
      <protection/>
    </xf>
    <xf numFmtId="0" fontId="8" fillId="0" borderId="25" xfId="51" applyFont="1" applyFill="1" applyBorder="1" applyAlignment="1">
      <alignment horizontal="center"/>
      <protection/>
    </xf>
    <xf numFmtId="0" fontId="8" fillId="0" borderId="26" xfId="51" applyFont="1" applyFill="1" applyBorder="1" applyAlignment="1">
      <alignment horizontal="center"/>
      <protection/>
    </xf>
    <xf numFmtId="0" fontId="8" fillId="0" borderId="22" xfId="51" applyFont="1" applyFill="1" applyBorder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8" fillId="0" borderId="25" xfId="51" applyFont="1" applyFill="1" applyBorder="1" applyAlignment="1">
      <alignment horizontal="right"/>
      <protection/>
    </xf>
    <xf numFmtId="0" fontId="8" fillId="0" borderId="0" xfId="51" applyFont="1" applyFill="1" applyBorder="1" applyAlignment="1">
      <alignment horizontal="right"/>
      <protection/>
    </xf>
    <xf numFmtId="0" fontId="13" fillId="0" borderId="23" xfId="51" applyFont="1" applyFill="1" applyBorder="1" applyAlignment="1">
      <alignment horizontal="center"/>
      <protection/>
    </xf>
    <xf numFmtId="0" fontId="13" fillId="0" borderId="26" xfId="51" applyFont="1" applyFill="1" applyBorder="1" applyAlignment="1">
      <alignment horizontal="center"/>
      <protection/>
    </xf>
    <xf numFmtId="0" fontId="8" fillId="0" borderId="15" xfId="51" applyFont="1" applyFill="1" applyBorder="1" applyAlignment="1">
      <alignment horizont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27" xfId="51" applyFont="1" applyFill="1" applyBorder="1" applyAlignment="1">
      <alignment horizontal="center" vertical="center"/>
      <protection/>
    </xf>
    <xf numFmtId="0" fontId="20" fillId="0" borderId="26" xfId="51" applyFont="1" applyFill="1" applyBorder="1" applyAlignment="1">
      <alignment horizontal="center" vertical="center"/>
      <protection/>
    </xf>
    <xf numFmtId="0" fontId="20" fillId="0" borderId="27" xfId="51" applyFont="1" applyFill="1" applyBorder="1" applyAlignment="1">
      <alignment horizontal="center" vertical="center"/>
      <protection/>
    </xf>
    <xf numFmtId="0" fontId="20" fillId="0" borderId="14" xfId="51" applyFont="1" applyFill="1" applyBorder="1" applyAlignment="1">
      <alignment horizontal="center" vertical="center"/>
      <protection/>
    </xf>
    <xf numFmtId="0" fontId="21" fillId="0" borderId="0" xfId="51" applyFont="1" applyFill="1" applyAlignment="1">
      <alignment horizontal="center"/>
      <protection/>
    </xf>
    <xf numFmtId="0" fontId="20" fillId="0" borderId="25" xfId="51" applyFont="1" applyFill="1" applyBorder="1" applyAlignment="1">
      <alignment horizontal="right"/>
      <protection/>
    </xf>
    <xf numFmtId="0" fontId="20" fillId="0" borderId="0" xfId="51" applyFont="1" applyFill="1" applyBorder="1" applyAlignment="1">
      <alignment horizontal="right"/>
      <protection/>
    </xf>
    <xf numFmtId="0" fontId="20" fillId="0" borderId="11" xfId="51" applyFont="1" applyFill="1" applyBorder="1" applyAlignment="1">
      <alignment horizontal="center" vertical="center"/>
      <protection/>
    </xf>
    <xf numFmtId="0" fontId="20" fillId="0" borderId="13" xfId="51" applyFont="1" applyFill="1" applyBorder="1" applyAlignment="1">
      <alignment horizontal="center" vertical="center"/>
      <protection/>
    </xf>
    <xf numFmtId="0" fontId="20" fillId="0" borderId="23" xfId="51" applyFont="1" applyFill="1" applyBorder="1" applyAlignment="1">
      <alignment horizontal="center"/>
      <protection/>
    </xf>
    <xf numFmtId="0" fontId="20" fillId="0" borderId="26" xfId="51" applyFont="1" applyFill="1" applyBorder="1" applyAlignment="1">
      <alignment horizontal="center"/>
      <protection/>
    </xf>
    <xf numFmtId="0" fontId="20" fillId="0" borderId="15" xfId="51" applyFont="1" applyFill="1" applyBorder="1" applyAlignment="1">
      <alignment horizontal="center"/>
      <protection/>
    </xf>
    <xf numFmtId="0" fontId="20" fillId="0" borderId="24" xfId="51" applyFont="1" applyFill="1" applyBorder="1" applyAlignment="1">
      <alignment horizontal="center"/>
      <protection/>
    </xf>
    <xf numFmtId="0" fontId="20" fillId="0" borderId="21" xfId="51" applyFont="1" applyFill="1" applyBorder="1" applyAlignment="1">
      <alignment horizontal="center"/>
      <protection/>
    </xf>
    <xf numFmtId="0" fontId="20" fillId="0" borderId="22" xfId="51" applyFont="1" applyFill="1" applyBorder="1" applyAlignment="1">
      <alignment horizontal="center"/>
      <protection/>
    </xf>
    <xf numFmtId="0" fontId="20" fillId="0" borderId="25" xfId="51" applyFont="1" applyFill="1" applyBorder="1" applyAlignment="1">
      <alignment horizontal="center"/>
      <protection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textRotation="90"/>
    </xf>
    <xf numFmtId="2" fontId="7" fillId="0" borderId="13" xfId="0" applyNumberFormat="1" applyFont="1" applyFill="1" applyBorder="1" applyAlignment="1">
      <alignment horizontal="center" vertical="center" textRotation="90"/>
    </xf>
    <xf numFmtId="2" fontId="7" fillId="0" borderId="14" xfId="0" applyNumberFormat="1" applyFont="1" applyFill="1" applyBorder="1" applyAlignment="1">
      <alignment horizontal="center" vertical="center" textRotation="90"/>
    </xf>
    <xf numFmtId="2" fontId="45" fillId="0" borderId="12" xfId="0" applyNumberFormat="1" applyFont="1" applyFill="1" applyBorder="1" applyAlignment="1">
      <alignment horizontal="center" vertical="center" textRotation="90"/>
    </xf>
    <xf numFmtId="2" fontId="45" fillId="0" borderId="13" xfId="0" applyNumberFormat="1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 textRotation="90"/>
    </xf>
    <xf numFmtId="0" fontId="36" fillId="0" borderId="21" xfId="51" applyFont="1" applyFill="1" applyBorder="1" applyAlignment="1">
      <alignment horizontal="center"/>
      <protection/>
    </xf>
    <xf numFmtId="0" fontId="36" fillId="0" borderId="22" xfId="51" applyFont="1" applyFill="1" applyBorder="1" applyAlignment="1">
      <alignment horizontal="center"/>
      <protection/>
    </xf>
    <xf numFmtId="0" fontId="37" fillId="0" borderId="0" xfId="51" applyFont="1" applyFill="1" applyAlignment="1">
      <alignment horizontal="center"/>
      <protection/>
    </xf>
    <xf numFmtId="0" fontId="36" fillId="0" borderId="25" xfId="51" applyFont="1" applyFill="1" applyBorder="1" applyAlignment="1">
      <alignment horizontal="right"/>
      <protection/>
    </xf>
    <xf numFmtId="0" fontId="36" fillId="0" borderId="0" xfId="51" applyFont="1" applyFill="1" applyBorder="1" applyAlignment="1">
      <alignment horizontal="right"/>
      <protection/>
    </xf>
    <xf numFmtId="0" fontId="36" fillId="0" borderId="11" xfId="51" applyFont="1" applyFill="1" applyBorder="1" applyAlignment="1">
      <alignment horizontal="center" vertical="center"/>
      <protection/>
    </xf>
    <xf numFmtId="0" fontId="36" fillId="0" borderId="13" xfId="51" applyFont="1" applyFill="1" applyBorder="1" applyAlignment="1">
      <alignment horizontal="center" vertical="center"/>
      <protection/>
    </xf>
    <xf numFmtId="0" fontId="36" fillId="0" borderId="14" xfId="51" applyFont="1" applyFill="1" applyBorder="1" applyAlignment="1">
      <alignment horizontal="center" vertical="center"/>
      <protection/>
    </xf>
    <xf numFmtId="0" fontId="36" fillId="0" borderId="23" xfId="51" applyFont="1" applyFill="1" applyBorder="1" applyAlignment="1">
      <alignment horizontal="center"/>
      <protection/>
    </xf>
    <xf numFmtId="0" fontId="36" fillId="0" borderId="26" xfId="51" applyFont="1" applyFill="1" applyBorder="1" applyAlignment="1">
      <alignment horizontal="center"/>
      <protection/>
    </xf>
    <xf numFmtId="0" fontId="36" fillId="0" borderId="15" xfId="51" applyFont="1" applyFill="1" applyBorder="1" applyAlignment="1">
      <alignment horizontal="center"/>
      <protection/>
    </xf>
    <xf numFmtId="0" fontId="36" fillId="0" borderId="24" xfId="51" applyFont="1" applyFill="1" applyBorder="1" applyAlignment="1">
      <alignment horizontal="center"/>
      <protection/>
    </xf>
    <xf numFmtId="0" fontId="36" fillId="0" borderId="26" xfId="51" applyFont="1" applyFill="1" applyBorder="1" applyAlignment="1">
      <alignment horizontal="center" vertical="center"/>
      <protection/>
    </xf>
    <xf numFmtId="0" fontId="36" fillId="0" borderId="27" xfId="51" applyFont="1" applyFill="1" applyBorder="1" applyAlignment="1">
      <alignment horizontal="center" vertical="center"/>
      <protection/>
    </xf>
    <xf numFmtId="0" fontId="36" fillId="0" borderId="25" xfId="51" applyFont="1" applyFill="1" applyBorder="1" applyAlignment="1">
      <alignment horizontal="center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vertical="center" textRotation="90"/>
    </xf>
    <xf numFmtId="2" fontId="38" fillId="0" borderId="13" xfId="0" applyNumberFormat="1" applyFont="1" applyFill="1" applyBorder="1" applyAlignment="1">
      <alignment horizontal="center" vertical="center" textRotation="90"/>
    </xf>
    <xf numFmtId="2" fontId="38" fillId="0" borderId="14" xfId="0" applyNumberFormat="1" applyFont="1" applyFill="1" applyBorder="1" applyAlignment="1">
      <alignment horizontal="center" vertical="center" textRotation="90"/>
    </xf>
    <xf numFmtId="2" fontId="22" fillId="0" borderId="12" xfId="0" applyNumberFormat="1" applyFont="1" applyFill="1" applyBorder="1" applyAlignment="1">
      <alignment horizontal="center" vertical="center" textRotation="90"/>
    </xf>
    <xf numFmtId="2" fontId="22" fillId="0" borderId="13" xfId="0" applyNumberFormat="1" applyFont="1" applyFill="1" applyBorder="1" applyAlignment="1">
      <alignment horizontal="center" vertical="center" textRotation="90"/>
    </xf>
    <xf numFmtId="0" fontId="38" fillId="0" borderId="12" xfId="0" applyFont="1" applyFill="1" applyBorder="1" applyAlignment="1">
      <alignment horizontal="center" vertical="center" textRotation="90"/>
    </xf>
    <xf numFmtId="0" fontId="38" fillId="0" borderId="13" xfId="0" applyFont="1" applyFill="1" applyBorder="1" applyAlignment="1">
      <alignment horizontal="center" vertical="center" textRotation="90"/>
    </xf>
    <xf numFmtId="0" fontId="38" fillId="0" borderId="14" xfId="0" applyFont="1" applyFill="1" applyBorder="1" applyAlignment="1">
      <alignment horizontal="center" vertical="center" textRotation="90"/>
    </xf>
    <xf numFmtId="14" fontId="39" fillId="0" borderId="12" xfId="0" applyNumberFormat="1" applyFont="1" applyFill="1" applyBorder="1" applyAlignment="1">
      <alignment horizontal="center" vertical="center" textRotation="90"/>
    </xf>
    <xf numFmtId="0" fontId="39" fillId="0" borderId="13" xfId="0" applyFont="1" applyFill="1" applyBorder="1" applyAlignment="1">
      <alignment horizontal="center" vertical="center" textRotation="90"/>
    </xf>
    <xf numFmtId="0" fontId="39" fillId="0" borderId="14" xfId="0" applyFont="1" applyFill="1" applyBorder="1" applyAlignment="1">
      <alignment horizontal="center" vertical="center" textRotation="90"/>
    </xf>
    <xf numFmtId="2" fontId="39" fillId="0" borderId="12" xfId="0" applyNumberFormat="1" applyFont="1" applyFill="1" applyBorder="1" applyAlignment="1">
      <alignment horizontal="center" vertical="center" textRotation="90"/>
    </xf>
    <xf numFmtId="2" fontId="39" fillId="0" borderId="13" xfId="0" applyNumberFormat="1" applyFont="1" applyFill="1" applyBorder="1" applyAlignment="1">
      <alignment horizontal="center" vertical="center" textRotation="90"/>
    </xf>
    <xf numFmtId="2" fontId="39" fillId="0" borderId="14" xfId="0" applyNumberFormat="1" applyFont="1" applyFill="1" applyBorder="1" applyAlignment="1">
      <alignment horizontal="center" vertical="center" textRotation="90"/>
    </xf>
    <xf numFmtId="0" fontId="39" fillId="0" borderId="12" xfId="0" applyFont="1" applyFill="1" applyBorder="1" applyAlignment="1">
      <alignment horizontal="center" vertical="center" textRotation="90"/>
    </xf>
    <xf numFmtId="0" fontId="36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2" fontId="51" fillId="0" borderId="12" xfId="0" applyNumberFormat="1" applyFont="1" applyFill="1" applyBorder="1" applyAlignment="1">
      <alignment horizontal="center" vertical="center" textRotation="90"/>
    </xf>
    <xf numFmtId="2" fontId="51" fillId="0" borderId="13" xfId="0" applyNumberFormat="1" applyFont="1" applyFill="1" applyBorder="1" applyAlignment="1">
      <alignment horizontal="center" vertical="center" textRotation="90"/>
    </xf>
    <xf numFmtId="2" fontId="51" fillId="0" borderId="14" xfId="0" applyNumberFormat="1" applyFont="1" applyFill="1" applyBorder="1" applyAlignment="1">
      <alignment horizontal="center" vertical="center" textRotation="90"/>
    </xf>
    <xf numFmtId="0" fontId="51" fillId="0" borderId="12" xfId="0" applyFont="1" applyFill="1" applyBorder="1" applyAlignment="1">
      <alignment horizontal="center" vertical="center" textRotation="90"/>
    </xf>
    <xf numFmtId="0" fontId="51" fillId="0" borderId="13" xfId="0" applyFont="1" applyFill="1" applyBorder="1" applyAlignment="1">
      <alignment horizontal="center" vertical="center" textRotation="90"/>
    </xf>
    <xf numFmtId="0" fontId="51" fillId="0" borderId="14" xfId="0" applyFont="1" applyFill="1" applyBorder="1" applyAlignment="1">
      <alignment horizontal="center" vertical="center" textRotation="90"/>
    </xf>
    <xf numFmtId="0" fontId="55" fillId="0" borderId="0" xfId="51" applyFont="1" applyFill="1" applyAlignment="1">
      <alignment horizontal="center"/>
      <protection/>
    </xf>
    <xf numFmtId="0" fontId="55" fillId="0" borderId="25" xfId="51" applyFont="1" applyFill="1" applyBorder="1" applyAlignment="1">
      <alignment horizontal="right"/>
      <protection/>
    </xf>
    <xf numFmtId="0" fontId="55" fillId="0" borderId="0" xfId="51" applyFont="1" applyFill="1" applyBorder="1" applyAlignment="1">
      <alignment horizontal="right"/>
      <protection/>
    </xf>
    <xf numFmtId="0" fontId="50" fillId="0" borderId="11" xfId="51" applyFont="1" applyFill="1" applyBorder="1" applyAlignment="1">
      <alignment horizontal="center" vertical="center"/>
      <protection/>
    </xf>
    <xf numFmtId="0" fontId="50" fillId="0" borderId="13" xfId="51" applyFont="1" applyFill="1" applyBorder="1" applyAlignment="1">
      <alignment horizontal="center" vertical="center"/>
      <protection/>
    </xf>
    <xf numFmtId="0" fontId="50" fillId="0" borderId="14" xfId="51" applyFont="1" applyFill="1" applyBorder="1" applyAlignment="1">
      <alignment horizontal="center" vertical="center"/>
      <protection/>
    </xf>
    <xf numFmtId="0" fontId="50" fillId="0" borderId="23" xfId="51" applyFont="1" applyFill="1" applyBorder="1" applyAlignment="1">
      <alignment horizontal="center"/>
      <protection/>
    </xf>
    <xf numFmtId="0" fontId="50" fillId="0" borderId="26" xfId="51" applyFont="1" applyFill="1" applyBorder="1" applyAlignment="1">
      <alignment horizontal="center"/>
      <protection/>
    </xf>
    <xf numFmtId="0" fontId="50" fillId="0" borderId="15" xfId="51" applyFont="1" applyFill="1" applyBorder="1" applyAlignment="1">
      <alignment horizontal="center"/>
      <protection/>
    </xf>
    <xf numFmtId="0" fontId="50" fillId="0" borderId="24" xfId="51" applyFont="1" applyFill="1" applyBorder="1" applyAlignment="1">
      <alignment horizontal="center"/>
      <protection/>
    </xf>
    <xf numFmtId="0" fontId="50" fillId="0" borderId="21" xfId="51" applyFont="1" applyFill="1" applyBorder="1" applyAlignment="1">
      <alignment horizontal="center"/>
      <protection/>
    </xf>
    <xf numFmtId="0" fontId="50" fillId="0" borderId="22" xfId="51" applyFont="1" applyFill="1" applyBorder="1" applyAlignment="1">
      <alignment horizontal="center"/>
      <protection/>
    </xf>
    <xf numFmtId="0" fontId="50" fillId="0" borderId="25" xfId="51" applyFont="1" applyFill="1" applyBorder="1" applyAlignment="1">
      <alignment horizontal="center"/>
      <protection/>
    </xf>
    <xf numFmtId="0" fontId="50" fillId="0" borderId="26" xfId="51" applyFont="1" applyFill="1" applyBorder="1" applyAlignment="1">
      <alignment horizontal="center" vertical="center"/>
      <protection/>
    </xf>
    <xf numFmtId="0" fontId="50" fillId="0" borderId="27" xfId="51" applyFont="1" applyFill="1" applyBorder="1" applyAlignment="1">
      <alignment horizontal="center" vertic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 2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7"/>
  <sheetViews>
    <sheetView zoomScale="55" zoomScaleNormal="55" zoomScaleSheetLayoutView="40" zoomScalePageLayoutView="0" workbookViewId="0" topLeftCell="A1">
      <selection activeCell="A1" sqref="A1:T30"/>
    </sheetView>
  </sheetViews>
  <sheetFormatPr defaultColWidth="9.140625" defaultRowHeight="15"/>
  <cols>
    <col min="1" max="1" width="30.28125" style="0" customWidth="1"/>
    <col min="2" max="2" width="50.00390625" style="0" customWidth="1"/>
    <col min="3" max="3" width="9.57421875" style="0" customWidth="1"/>
    <col min="5" max="5" width="11.00390625" style="0" customWidth="1"/>
    <col min="13" max="13" width="14.00390625" style="0" customWidth="1"/>
    <col min="17" max="18" width="10.140625" style="0" customWidth="1"/>
    <col min="21" max="21" width="18.28125" style="0" customWidth="1"/>
    <col min="24" max="24" width="22.140625" style="0" customWidth="1"/>
    <col min="26" max="26" width="21.28125" style="0" customWidth="1"/>
  </cols>
  <sheetData>
    <row r="1" spans="1:20" ht="18.75">
      <c r="A1" s="13"/>
      <c r="B1" s="212" t="s">
        <v>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13"/>
      <c r="T1" s="13"/>
    </row>
    <row r="2" spans="1:20" ht="18.75">
      <c r="A2" s="13"/>
      <c r="B2" s="212" t="s">
        <v>32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13"/>
      <c r="T2" s="13"/>
    </row>
    <row r="3" spans="1:20" ht="18.75">
      <c r="A3" s="13"/>
      <c r="B3" s="13" t="s">
        <v>27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13" t="s">
        <v>31</v>
      </c>
      <c r="P3" s="213"/>
      <c r="Q3" s="214"/>
      <c r="R3" s="214"/>
      <c r="S3" s="213"/>
      <c r="T3" s="13"/>
    </row>
    <row r="4" spans="1:20" ht="20.25">
      <c r="A4" s="193" t="s">
        <v>19</v>
      </c>
      <c r="B4" s="193" t="s">
        <v>4</v>
      </c>
      <c r="C4" s="206" t="s">
        <v>17</v>
      </c>
      <c r="D4" s="210"/>
      <c r="E4" s="206" t="s">
        <v>15</v>
      </c>
      <c r="F4" s="210"/>
      <c r="G4" s="217" t="s">
        <v>13</v>
      </c>
      <c r="H4" s="217"/>
      <c r="I4" s="217"/>
      <c r="J4" s="217"/>
      <c r="K4" s="217"/>
      <c r="L4" s="217"/>
      <c r="M4" s="215" t="s">
        <v>11</v>
      </c>
      <c r="N4" s="216"/>
      <c r="O4" s="206" t="s">
        <v>8</v>
      </c>
      <c r="P4" s="207"/>
      <c r="Q4" s="215" t="s">
        <v>6</v>
      </c>
      <c r="R4" s="216"/>
      <c r="S4" s="218" t="s">
        <v>10</v>
      </c>
      <c r="T4" s="193" t="s">
        <v>5</v>
      </c>
    </row>
    <row r="5" spans="1:20" ht="20.25">
      <c r="A5" s="194"/>
      <c r="B5" s="194"/>
      <c r="C5" s="208" t="s">
        <v>18</v>
      </c>
      <c r="D5" s="211"/>
      <c r="E5" s="208" t="s">
        <v>16</v>
      </c>
      <c r="F5" s="211"/>
      <c r="G5" s="217" t="s">
        <v>14</v>
      </c>
      <c r="H5" s="217"/>
      <c r="I5" s="217">
        <v>10</v>
      </c>
      <c r="J5" s="217"/>
      <c r="K5" s="217" t="s">
        <v>1</v>
      </c>
      <c r="L5" s="217"/>
      <c r="M5" s="204" t="s">
        <v>12</v>
      </c>
      <c r="N5" s="205"/>
      <c r="O5" s="208" t="s">
        <v>9</v>
      </c>
      <c r="P5" s="209"/>
      <c r="Q5" s="204" t="s">
        <v>7</v>
      </c>
      <c r="R5" s="205"/>
      <c r="S5" s="219"/>
      <c r="T5" s="194"/>
    </row>
    <row r="6" spans="1:20" ht="21" thickBot="1">
      <c r="A6" s="195"/>
      <c r="B6" s="195"/>
      <c r="C6" s="12" t="s">
        <v>2</v>
      </c>
      <c r="D6" s="14" t="s">
        <v>5</v>
      </c>
      <c r="E6" s="15" t="s">
        <v>2</v>
      </c>
      <c r="F6" s="14" t="s">
        <v>5</v>
      </c>
      <c r="G6" s="15" t="s">
        <v>2</v>
      </c>
      <c r="H6" s="14" t="s">
        <v>5</v>
      </c>
      <c r="I6" s="15" t="s">
        <v>2</v>
      </c>
      <c r="J6" s="14" t="s">
        <v>5</v>
      </c>
      <c r="K6" s="15" t="s">
        <v>2</v>
      </c>
      <c r="L6" s="14" t="s">
        <v>5</v>
      </c>
      <c r="M6" s="22" t="s">
        <v>2</v>
      </c>
      <c r="N6" s="23" t="s">
        <v>5</v>
      </c>
      <c r="O6" s="16" t="s">
        <v>3</v>
      </c>
      <c r="P6" s="14" t="s">
        <v>5</v>
      </c>
      <c r="Q6" s="28" t="s">
        <v>3</v>
      </c>
      <c r="R6" s="29" t="s">
        <v>5</v>
      </c>
      <c r="S6" s="195"/>
      <c r="T6" s="195"/>
    </row>
    <row r="7" spans="1:23" ht="21.75" thickBot="1" thickTop="1">
      <c r="A7" s="178" t="s">
        <v>41</v>
      </c>
      <c r="B7" s="10" t="s">
        <v>28</v>
      </c>
      <c r="C7" s="196" t="s">
        <v>216</v>
      </c>
      <c r="D7" s="2"/>
      <c r="E7" s="46">
        <v>67.2</v>
      </c>
      <c r="F7" s="3"/>
      <c r="G7" s="30">
        <v>10</v>
      </c>
      <c r="H7" s="24"/>
      <c r="I7" s="30">
        <v>44</v>
      </c>
      <c r="J7" s="24"/>
      <c r="K7" s="30">
        <v>0</v>
      </c>
      <c r="L7" s="24"/>
      <c r="M7" s="36"/>
      <c r="N7" s="24"/>
      <c r="O7" s="202" t="s">
        <v>248</v>
      </c>
      <c r="P7" s="4"/>
      <c r="Q7" s="199" t="s">
        <v>202</v>
      </c>
      <c r="R7" s="24"/>
      <c r="S7" s="3"/>
      <c r="T7" s="175"/>
      <c r="V7" s="20"/>
      <c r="W7" t="s">
        <v>25</v>
      </c>
    </row>
    <row r="8" spans="1:23" ht="24" thickBot="1">
      <c r="A8" s="179"/>
      <c r="B8" s="10" t="s">
        <v>108</v>
      </c>
      <c r="C8" s="197"/>
      <c r="D8" s="5"/>
      <c r="E8" s="46"/>
      <c r="F8" s="5"/>
      <c r="G8" s="30">
        <v>25</v>
      </c>
      <c r="H8" s="25"/>
      <c r="I8" s="79">
        <v>61</v>
      </c>
      <c r="J8" s="25"/>
      <c r="K8" s="30">
        <v>30</v>
      </c>
      <c r="L8" s="25"/>
      <c r="M8" s="36">
        <v>0.0010085648148148148</v>
      </c>
      <c r="N8" s="25"/>
      <c r="O8" s="203"/>
      <c r="P8" s="6"/>
      <c r="Q8" s="200"/>
      <c r="R8" s="25"/>
      <c r="S8" s="5"/>
      <c r="T8" s="176"/>
      <c r="V8" s="19"/>
      <c r="W8" t="s">
        <v>24</v>
      </c>
    </row>
    <row r="9" spans="1:23" ht="21" thickBot="1">
      <c r="A9" s="179"/>
      <c r="B9" s="10" t="s">
        <v>29</v>
      </c>
      <c r="C9" s="197"/>
      <c r="D9" s="5"/>
      <c r="E9" s="45"/>
      <c r="F9" s="5"/>
      <c r="G9" s="31">
        <v>15</v>
      </c>
      <c r="H9" s="25"/>
      <c r="I9" s="32">
        <v>44</v>
      </c>
      <c r="J9" s="25"/>
      <c r="K9" s="31">
        <v>50</v>
      </c>
      <c r="L9" s="25"/>
      <c r="M9" s="36"/>
      <c r="N9" s="25"/>
      <c r="O9" s="203"/>
      <c r="P9" s="5"/>
      <c r="Q9" s="200"/>
      <c r="R9" s="25"/>
      <c r="S9" s="5"/>
      <c r="T9" s="176"/>
      <c r="V9" s="21"/>
      <c r="W9" t="s">
        <v>26</v>
      </c>
    </row>
    <row r="10" spans="1:20" ht="21" thickBot="1">
      <c r="A10" s="179"/>
      <c r="B10" s="10" t="s">
        <v>30</v>
      </c>
      <c r="C10" s="197"/>
      <c r="D10" s="5">
        <v>19</v>
      </c>
      <c r="E10" s="45">
        <v>68.4</v>
      </c>
      <c r="F10" s="5">
        <v>21</v>
      </c>
      <c r="G10" s="31">
        <v>35</v>
      </c>
      <c r="H10" s="25">
        <v>21</v>
      </c>
      <c r="I10" s="31">
        <v>51</v>
      </c>
      <c r="J10" s="25">
        <v>24</v>
      </c>
      <c r="K10" s="31">
        <v>35</v>
      </c>
      <c r="L10" s="25">
        <v>11</v>
      </c>
      <c r="M10" s="36">
        <v>0.001278587962962963</v>
      </c>
      <c r="N10" s="25">
        <v>17</v>
      </c>
      <c r="O10" s="203"/>
      <c r="P10" s="5">
        <v>11</v>
      </c>
      <c r="Q10" s="200"/>
      <c r="R10" s="25">
        <v>19</v>
      </c>
      <c r="S10" s="5">
        <f>SUM(D10,F10,H10,J10,L10,N10,P10,R10)</f>
        <v>143</v>
      </c>
      <c r="T10" s="176"/>
    </row>
    <row r="11" spans="1:20" ht="20.25">
      <c r="A11" s="179"/>
      <c r="B11" s="10"/>
      <c r="C11" s="197"/>
      <c r="D11" s="5"/>
      <c r="E11" s="45"/>
      <c r="F11" s="5"/>
      <c r="G11" s="31"/>
      <c r="H11" s="25"/>
      <c r="I11" s="31"/>
      <c r="J11" s="25"/>
      <c r="K11" s="31"/>
      <c r="L11" s="25"/>
      <c r="M11" s="36"/>
      <c r="N11" s="25"/>
      <c r="O11" s="7" t="s">
        <v>254</v>
      </c>
      <c r="P11" s="5"/>
      <c r="Q11" s="200"/>
      <c r="R11" s="25"/>
      <c r="S11" s="5"/>
      <c r="T11" s="176"/>
    </row>
    <row r="12" spans="1:20" ht="21" thickBot="1">
      <c r="A12" s="180"/>
      <c r="B12" s="11"/>
      <c r="C12" s="198"/>
      <c r="D12" s="8"/>
      <c r="E12" s="1">
        <f>SUM(E7:E11)</f>
        <v>135.60000000000002</v>
      </c>
      <c r="F12" s="8"/>
      <c r="G12" s="33">
        <f>SUM(G7:G11)</f>
        <v>85</v>
      </c>
      <c r="H12" s="27"/>
      <c r="I12" s="33">
        <f>SUM(I7:I11)</f>
        <v>200</v>
      </c>
      <c r="J12" s="27"/>
      <c r="K12" s="33">
        <f>SUM(K7:K11)</f>
        <v>115</v>
      </c>
      <c r="L12" s="27"/>
      <c r="M12" s="26">
        <f>SUM(M7:M11)</f>
        <v>0.0022871527777777777</v>
      </c>
      <c r="N12" s="27"/>
      <c r="O12" s="9"/>
      <c r="P12" s="8"/>
      <c r="Q12" s="201"/>
      <c r="R12" s="27"/>
      <c r="S12" s="8"/>
      <c r="T12" s="177"/>
    </row>
    <row r="13" spans="1:20" ht="24" customHeight="1" thickBot="1" thickTop="1">
      <c r="A13" s="178" t="s">
        <v>42</v>
      </c>
      <c r="B13" s="10" t="s">
        <v>33</v>
      </c>
      <c r="C13" s="196" t="s">
        <v>217</v>
      </c>
      <c r="D13" s="2"/>
      <c r="E13" s="46"/>
      <c r="F13" s="3"/>
      <c r="G13" s="30">
        <v>15</v>
      </c>
      <c r="H13" s="24"/>
      <c r="I13" s="30">
        <v>36</v>
      </c>
      <c r="J13" s="24"/>
      <c r="K13" s="30">
        <v>30</v>
      </c>
      <c r="L13" s="24"/>
      <c r="M13" s="36">
        <v>0.0013875</v>
      </c>
      <c r="N13" s="24"/>
      <c r="O13" s="202" t="s">
        <v>253</v>
      </c>
      <c r="P13" s="4"/>
      <c r="Q13" s="186" t="s">
        <v>196</v>
      </c>
      <c r="R13" s="24"/>
      <c r="S13" s="3"/>
      <c r="T13" s="175"/>
    </row>
    <row r="14" spans="1:20" ht="20.25" customHeight="1" thickBot="1">
      <c r="A14" s="179"/>
      <c r="B14" s="10" t="s">
        <v>34</v>
      </c>
      <c r="C14" s="197"/>
      <c r="D14" s="5"/>
      <c r="E14" s="46"/>
      <c r="F14" s="5"/>
      <c r="G14" s="30">
        <v>10</v>
      </c>
      <c r="H14" s="25"/>
      <c r="I14" s="79">
        <v>62</v>
      </c>
      <c r="J14" s="25"/>
      <c r="K14" s="30">
        <v>35</v>
      </c>
      <c r="L14" s="25"/>
      <c r="M14" s="36">
        <v>0.0017525462962962963</v>
      </c>
      <c r="N14" s="25"/>
      <c r="O14" s="203"/>
      <c r="P14" s="6"/>
      <c r="Q14" s="187"/>
      <c r="R14" s="25"/>
      <c r="S14" s="5"/>
      <c r="T14" s="176"/>
    </row>
    <row r="15" spans="1:20" ht="20.25" customHeight="1" thickBot="1">
      <c r="A15" s="179"/>
      <c r="B15" s="10" t="s">
        <v>35</v>
      </c>
      <c r="C15" s="197"/>
      <c r="D15" s="5"/>
      <c r="E15" s="45">
        <v>67.7</v>
      </c>
      <c r="F15" s="5"/>
      <c r="G15" s="31">
        <v>25</v>
      </c>
      <c r="H15" s="25"/>
      <c r="I15" s="32">
        <v>56</v>
      </c>
      <c r="J15" s="25"/>
      <c r="K15" s="31">
        <v>5</v>
      </c>
      <c r="L15" s="25"/>
      <c r="M15" s="36"/>
      <c r="N15" s="25"/>
      <c r="O15" s="203"/>
      <c r="P15" s="5"/>
      <c r="Q15" s="187"/>
      <c r="R15" s="25"/>
      <c r="S15" s="5"/>
      <c r="T15" s="176"/>
    </row>
    <row r="16" spans="1:20" ht="20.25" customHeight="1" thickBot="1">
      <c r="A16" s="179"/>
      <c r="B16" s="10" t="s">
        <v>36</v>
      </c>
      <c r="C16" s="197"/>
      <c r="D16" s="5">
        <v>22</v>
      </c>
      <c r="E16" s="45">
        <v>59.4</v>
      </c>
      <c r="F16" s="5">
        <v>25</v>
      </c>
      <c r="G16" s="31">
        <v>20</v>
      </c>
      <c r="H16" s="25">
        <v>23</v>
      </c>
      <c r="I16" s="31">
        <v>65</v>
      </c>
      <c r="J16" s="25">
        <v>22</v>
      </c>
      <c r="K16" s="31">
        <v>20</v>
      </c>
      <c r="L16" s="25">
        <v>18</v>
      </c>
      <c r="M16" s="36"/>
      <c r="N16" s="25">
        <v>24</v>
      </c>
      <c r="O16" s="203"/>
      <c r="P16" s="5">
        <v>14</v>
      </c>
      <c r="Q16" s="187"/>
      <c r="R16" s="25">
        <v>24</v>
      </c>
      <c r="S16" s="5">
        <f>SUM(D16,F16,H16,J16,L16,N16,P16,R16)</f>
        <v>172</v>
      </c>
      <c r="T16" s="176"/>
    </row>
    <row r="17" spans="1:20" ht="20.25" customHeight="1">
      <c r="A17" s="179"/>
      <c r="B17" s="10"/>
      <c r="C17" s="197"/>
      <c r="D17" s="5"/>
      <c r="E17" s="45"/>
      <c r="F17" s="5"/>
      <c r="G17" s="31"/>
      <c r="H17" s="25"/>
      <c r="I17" s="31"/>
      <c r="J17" s="25"/>
      <c r="K17" s="31"/>
      <c r="L17" s="25"/>
      <c r="M17" s="36"/>
      <c r="N17" s="25"/>
      <c r="O17" s="7" t="s">
        <v>246</v>
      </c>
      <c r="P17" s="5"/>
      <c r="Q17" s="187"/>
      <c r="R17" s="25"/>
      <c r="S17" s="5"/>
      <c r="T17" s="176"/>
    </row>
    <row r="18" spans="1:20" ht="21" customHeight="1" thickBot="1">
      <c r="A18" s="180"/>
      <c r="B18" s="11"/>
      <c r="C18" s="198"/>
      <c r="D18" s="8"/>
      <c r="E18" s="1">
        <f>SUM(E13:E17)</f>
        <v>127.1</v>
      </c>
      <c r="F18" s="8"/>
      <c r="G18" s="33">
        <f>SUM(G13:G17)</f>
        <v>70</v>
      </c>
      <c r="H18" s="27"/>
      <c r="I18" s="33">
        <f>SUM(I13:I17)</f>
        <v>219</v>
      </c>
      <c r="J18" s="27"/>
      <c r="K18" s="33">
        <f>SUM(K13:K17)</f>
        <v>90</v>
      </c>
      <c r="L18" s="27"/>
      <c r="M18" s="26">
        <f>SUM(M13:M17)</f>
        <v>0.003140046296296296</v>
      </c>
      <c r="N18" s="27"/>
      <c r="O18" s="9"/>
      <c r="P18" s="8"/>
      <c r="Q18" s="188"/>
      <c r="R18" s="27"/>
      <c r="S18" s="8"/>
      <c r="T18" s="177"/>
    </row>
    <row r="19" spans="1:20" ht="21" customHeight="1" thickBot="1" thickTop="1">
      <c r="A19" s="178" t="s">
        <v>43</v>
      </c>
      <c r="B19" s="10" t="s">
        <v>37</v>
      </c>
      <c r="C19" s="196" t="s">
        <v>218</v>
      </c>
      <c r="D19" s="2"/>
      <c r="E19" s="46">
        <v>67.8</v>
      </c>
      <c r="F19" s="3"/>
      <c r="G19" s="30">
        <v>25</v>
      </c>
      <c r="H19" s="24"/>
      <c r="I19" s="30">
        <v>67</v>
      </c>
      <c r="J19" s="24"/>
      <c r="K19" s="30">
        <v>30</v>
      </c>
      <c r="L19" s="24"/>
      <c r="M19" s="36"/>
      <c r="N19" s="24"/>
      <c r="O19" s="202" t="s">
        <v>253</v>
      </c>
      <c r="P19" s="4"/>
      <c r="Q19" s="199" t="s">
        <v>194</v>
      </c>
      <c r="R19" s="24"/>
      <c r="S19" s="3"/>
      <c r="T19" s="175"/>
    </row>
    <row r="20" spans="1:20" ht="20.25" customHeight="1" thickBot="1">
      <c r="A20" s="179"/>
      <c r="B20" s="10" t="s">
        <v>38</v>
      </c>
      <c r="C20" s="197"/>
      <c r="D20" s="5"/>
      <c r="E20" s="46">
        <v>66.9</v>
      </c>
      <c r="F20" s="5"/>
      <c r="G20" s="30">
        <v>20</v>
      </c>
      <c r="H20" s="25"/>
      <c r="I20" s="79">
        <v>72</v>
      </c>
      <c r="J20" s="25"/>
      <c r="K20" s="30">
        <v>20</v>
      </c>
      <c r="L20" s="25"/>
      <c r="M20" s="36">
        <v>0.001128587962962963</v>
      </c>
      <c r="N20" s="25"/>
      <c r="O20" s="203"/>
      <c r="P20" s="6"/>
      <c r="Q20" s="200"/>
      <c r="R20" s="25"/>
      <c r="S20" s="5"/>
      <c r="T20" s="176"/>
    </row>
    <row r="21" spans="1:20" ht="20.25" customHeight="1" thickBot="1">
      <c r="A21" s="179"/>
      <c r="B21" s="10" t="s">
        <v>39</v>
      </c>
      <c r="C21" s="197"/>
      <c r="D21" s="5"/>
      <c r="E21" s="45"/>
      <c r="F21" s="5"/>
      <c r="G21" s="31">
        <v>0</v>
      </c>
      <c r="H21" s="25"/>
      <c r="I21" s="32">
        <v>57</v>
      </c>
      <c r="J21" s="25"/>
      <c r="K21" s="31">
        <v>30</v>
      </c>
      <c r="L21" s="25"/>
      <c r="M21" s="36">
        <v>0.001396064814814815</v>
      </c>
      <c r="N21" s="25"/>
      <c r="O21" s="203"/>
      <c r="P21" s="5"/>
      <c r="Q21" s="200"/>
      <c r="R21" s="25"/>
      <c r="S21" s="5"/>
      <c r="T21" s="176"/>
    </row>
    <row r="22" spans="1:20" ht="20.25" customHeight="1" thickBot="1">
      <c r="A22" s="179"/>
      <c r="B22" s="10" t="s">
        <v>40</v>
      </c>
      <c r="C22" s="197"/>
      <c r="D22" s="5">
        <v>24</v>
      </c>
      <c r="E22" s="45"/>
      <c r="F22" s="5">
        <v>22</v>
      </c>
      <c r="G22" s="31">
        <v>45</v>
      </c>
      <c r="H22" s="25">
        <v>19</v>
      </c>
      <c r="I22" s="31">
        <v>45</v>
      </c>
      <c r="J22" s="25">
        <v>17</v>
      </c>
      <c r="K22" s="31">
        <v>30</v>
      </c>
      <c r="L22" s="25">
        <v>13</v>
      </c>
      <c r="M22" s="36"/>
      <c r="N22" s="25">
        <v>19</v>
      </c>
      <c r="O22" s="203"/>
      <c r="P22" s="5">
        <v>15</v>
      </c>
      <c r="Q22" s="200"/>
      <c r="R22" s="25">
        <v>26</v>
      </c>
      <c r="S22" s="5">
        <f>SUM(D22,F22,H22,J22,L22,N22,P22,R22)</f>
        <v>155</v>
      </c>
      <c r="T22" s="176"/>
    </row>
    <row r="23" spans="1:20" ht="20.25" customHeight="1">
      <c r="A23" s="179"/>
      <c r="B23" s="10"/>
      <c r="C23" s="197"/>
      <c r="D23" s="5"/>
      <c r="E23" s="45"/>
      <c r="F23" s="5"/>
      <c r="G23" s="31"/>
      <c r="H23" s="25"/>
      <c r="I23" s="31"/>
      <c r="J23" s="25"/>
      <c r="K23" s="31"/>
      <c r="L23" s="25"/>
      <c r="M23" s="36"/>
      <c r="N23" s="25"/>
      <c r="O23" s="7" t="s">
        <v>254</v>
      </c>
      <c r="P23" s="5"/>
      <c r="Q23" s="200"/>
      <c r="R23" s="25"/>
      <c r="S23" s="5"/>
      <c r="T23" s="176"/>
    </row>
    <row r="24" spans="1:20" ht="21" customHeight="1" thickBot="1">
      <c r="A24" s="180"/>
      <c r="B24" s="11"/>
      <c r="C24" s="198"/>
      <c r="D24" s="8"/>
      <c r="E24" s="1">
        <f>SUM(E19:E23)</f>
        <v>134.7</v>
      </c>
      <c r="F24" s="8"/>
      <c r="G24" s="33">
        <f>SUM(G19:G23)</f>
        <v>90</v>
      </c>
      <c r="H24" s="27"/>
      <c r="I24" s="33">
        <f>SUM(I19:I23)</f>
        <v>241</v>
      </c>
      <c r="J24" s="27"/>
      <c r="K24" s="33">
        <f>SUM(K19:K23)</f>
        <v>110</v>
      </c>
      <c r="L24" s="27"/>
      <c r="M24" s="26">
        <f>SUM(M19:M23)</f>
        <v>0.002524652777777778</v>
      </c>
      <c r="N24" s="27"/>
      <c r="O24" s="9"/>
      <c r="P24" s="8"/>
      <c r="Q24" s="201"/>
      <c r="R24" s="27"/>
      <c r="S24" s="8"/>
      <c r="T24" s="177"/>
    </row>
    <row r="25" spans="1:20" ht="21" customHeight="1" thickBot="1" thickTop="1">
      <c r="A25" s="178" t="s">
        <v>54</v>
      </c>
      <c r="B25" s="10" t="s">
        <v>55</v>
      </c>
      <c r="C25" s="181" t="s">
        <v>219</v>
      </c>
      <c r="D25" s="2"/>
      <c r="E25" s="34">
        <v>80.7</v>
      </c>
      <c r="F25" s="3"/>
      <c r="G25" s="35">
        <v>30</v>
      </c>
      <c r="H25" s="24"/>
      <c r="I25" s="35">
        <v>91</v>
      </c>
      <c r="J25" s="24"/>
      <c r="K25" s="35">
        <v>50</v>
      </c>
      <c r="L25" s="24"/>
      <c r="M25" s="36">
        <v>0.000982060185185185</v>
      </c>
      <c r="N25" s="24"/>
      <c r="O25" s="184" t="s">
        <v>256</v>
      </c>
      <c r="P25" s="4"/>
      <c r="Q25" s="189" t="s">
        <v>204</v>
      </c>
      <c r="R25" s="24"/>
      <c r="S25" s="3"/>
      <c r="T25" s="175"/>
    </row>
    <row r="26" spans="1:20" ht="27" customHeight="1" thickBot="1">
      <c r="A26" s="179"/>
      <c r="B26" s="10" t="s">
        <v>56</v>
      </c>
      <c r="C26" s="182"/>
      <c r="D26" s="5"/>
      <c r="E26" s="34"/>
      <c r="F26" s="5"/>
      <c r="G26" s="35">
        <v>55</v>
      </c>
      <c r="H26" s="25"/>
      <c r="I26" s="81">
        <v>93</v>
      </c>
      <c r="J26" s="25"/>
      <c r="K26" s="35">
        <v>45</v>
      </c>
      <c r="L26" s="25"/>
      <c r="M26" s="36"/>
      <c r="N26" s="25"/>
      <c r="O26" s="185"/>
      <c r="P26" s="6"/>
      <c r="Q26" s="187"/>
      <c r="R26" s="25"/>
      <c r="S26" s="5"/>
      <c r="T26" s="176"/>
    </row>
    <row r="27" spans="1:20" ht="20.25" customHeight="1" thickBot="1">
      <c r="A27" s="179"/>
      <c r="B27" s="10" t="s">
        <v>57</v>
      </c>
      <c r="C27" s="182"/>
      <c r="D27" s="5"/>
      <c r="E27" s="18"/>
      <c r="F27" s="5"/>
      <c r="G27" s="37">
        <v>20</v>
      </c>
      <c r="H27" s="25"/>
      <c r="I27" s="32">
        <v>87</v>
      </c>
      <c r="J27" s="25"/>
      <c r="K27" s="37">
        <v>40</v>
      </c>
      <c r="L27" s="25"/>
      <c r="M27" s="36"/>
      <c r="N27" s="25"/>
      <c r="O27" s="185"/>
      <c r="P27" s="5"/>
      <c r="Q27" s="187"/>
      <c r="R27" s="25"/>
      <c r="S27" s="5"/>
      <c r="T27" s="176"/>
    </row>
    <row r="28" spans="1:20" ht="20.25" customHeight="1" thickBot="1">
      <c r="A28" s="179"/>
      <c r="B28" s="10" t="s">
        <v>58</v>
      </c>
      <c r="C28" s="182"/>
      <c r="D28" s="5">
        <v>6</v>
      </c>
      <c r="E28" s="45">
        <v>80.6</v>
      </c>
      <c r="F28" s="5">
        <v>4</v>
      </c>
      <c r="G28" s="37">
        <v>50</v>
      </c>
      <c r="H28" s="25">
        <v>6</v>
      </c>
      <c r="I28" s="37">
        <v>88</v>
      </c>
      <c r="J28" s="25">
        <v>1</v>
      </c>
      <c r="K28" s="37">
        <v>45</v>
      </c>
      <c r="L28" s="25">
        <v>3</v>
      </c>
      <c r="M28" s="36">
        <v>0.0009174768518518517</v>
      </c>
      <c r="N28" s="25">
        <v>10</v>
      </c>
      <c r="O28" s="185"/>
      <c r="P28" s="5">
        <v>7</v>
      </c>
      <c r="Q28" s="187"/>
      <c r="R28" s="25">
        <v>3</v>
      </c>
      <c r="S28" s="5">
        <f>SUM(D28,F28,H28,J28,L28,N28,P28,R28)</f>
        <v>40</v>
      </c>
      <c r="T28" s="176"/>
    </row>
    <row r="29" spans="1:20" ht="20.25" customHeight="1">
      <c r="A29" s="179"/>
      <c r="B29" s="10" t="s">
        <v>93</v>
      </c>
      <c r="C29" s="182"/>
      <c r="D29" s="5"/>
      <c r="E29" s="38"/>
      <c r="F29" s="5"/>
      <c r="G29" s="37"/>
      <c r="H29" s="25"/>
      <c r="I29" s="37"/>
      <c r="J29" s="25"/>
      <c r="K29" s="37"/>
      <c r="L29" s="25"/>
      <c r="M29" s="36"/>
      <c r="N29" s="25"/>
      <c r="O29" s="39" t="s">
        <v>255</v>
      </c>
      <c r="P29" s="5"/>
      <c r="Q29" s="187"/>
      <c r="R29" s="25"/>
      <c r="S29" s="5"/>
      <c r="T29" s="176"/>
    </row>
    <row r="30" spans="1:20" ht="21" customHeight="1" thickBot="1">
      <c r="A30" s="180"/>
      <c r="B30" s="11"/>
      <c r="C30" s="183"/>
      <c r="D30" s="8"/>
      <c r="E30" s="1">
        <f>SUM(E25:E29)</f>
        <v>161.3</v>
      </c>
      <c r="F30" s="8"/>
      <c r="G30" s="33">
        <f>SUM(G25:G29)</f>
        <v>155</v>
      </c>
      <c r="H30" s="27"/>
      <c r="I30" s="33">
        <f>SUM(I25:I29)</f>
        <v>359</v>
      </c>
      <c r="J30" s="27"/>
      <c r="K30" s="33">
        <f>SUM(K25:K29)</f>
        <v>180</v>
      </c>
      <c r="L30" s="27"/>
      <c r="M30" s="26">
        <f>SUM(M25:M29)</f>
        <v>0.0018995370370370368</v>
      </c>
      <c r="N30" s="27"/>
      <c r="O30" s="40"/>
      <c r="P30" s="8"/>
      <c r="Q30" s="188"/>
      <c r="R30" s="27"/>
      <c r="S30" s="8"/>
      <c r="T30" s="177"/>
    </row>
    <row r="31" spans="1:20" ht="21" customHeight="1" thickBot="1" thickTop="1">
      <c r="A31" s="178" t="s">
        <v>59</v>
      </c>
      <c r="B31" s="10" t="s">
        <v>60</v>
      </c>
      <c r="C31" s="181" t="s">
        <v>220</v>
      </c>
      <c r="D31" s="2"/>
      <c r="E31" s="46"/>
      <c r="F31" s="3"/>
      <c r="G31" s="35">
        <v>35</v>
      </c>
      <c r="H31" s="24"/>
      <c r="I31" s="35">
        <v>86</v>
      </c>
      <c r="J31" s="24"/>
      <c r="K31" s="35">
        <v>45</v>
      </c>
      <c r="L31" s="24"/>
      <c r="M31" s="36">
        <v>0.0008585648148148147</v>
      </c>
      <c r="N31" s="24"/>
      <c r="O31" s="184" t="s">
        <v>259</v>
      </c>
      <c r="P31" s="4"/>
      <c r="Q31" s="189" t="s">
        <v>198</v>
      </c>
      <c r="R31" s="24"/>
      <c r="S31" s="3"/>
      <c r="T31" s="175"/>
    </row>
    <row r="32" spans="1:20" ht="21.75" customHeight="1" thickBot="1">
      <c r="A32" s="179"/>
      <c r="B32" s="10" t="s">
        <v>61</v>
      </c>
      <c r="C32" s="182"/>
      <c r="D32" s="5"/>
      <c r="E32" s="73">
        <v>84.8</v>
      </c>
      <c r="F32" s="5"/>
      <c r="G32" s="35">
        <v>60</v>
      </c>
      <c r="H32" s="25"/>
      <c r="I32" s="80">
        <v>93</v>
      </c>
      <c r="J32" s="25"/>
      <c r="K32" s="35">
        <v>55</v>
      </c>
      <c r="L32" s="25"/>
      <c r="M32" s="118">
        <v>0.0007767361111111112</v>
      </c>
      <c r="N32" s="25"/>
      <c r="O32" s="185"/>
      <c r="P32" s="6"/>
      <c r="Q32" s="187"/>
      <c r="R32" s="25"/>
      <c r="S32" s="5"/>
      <c r="T32" s="176"/>
    </row>
    <row r="33" spans="1:20" ht="20.25" customHeight="1" thickBot="1">
      <c r="A33" s="179"/>
      <c r="B33" s="10" t="s">
        <v>62</v>
      </c>
      <c r="C33" s="182"/>
      <c r="D33" s="5"/>
      <c r="E33" s="45"/>
      <c r="F33" s="5"/>
      <c r="G33" s="37">
        <v>55</v>
      </c>
      <c r="H33" s="25"/>
      <c r="I33" s="32">
        <v>81</v>
      </c>
      <c r="J33" s="25"/>
      <c r="K33" s="37">
        <v>55</v>
      </c>
      <c r="L33" s="25"/>
      <c r="M33" s="36"/>
      <c r="N33" s="25"/>
      <c r="O33" s="185"/>
      <c r="P33" s="5"/>
      <c r="Q33" s="187"/>
      <c r="R33" s="25"/>
      <c r="S33" s="5"/>
      <c r="T33" s="176"/>
    </row>
    <row r="34" spans="1:20" ht="20.25" customHeight="1" thickBot="1">
      <c r="A34" s="179"/>
      <c r="B34" s="10" t="s">
        <v>63</v>
      </c>
      <c r="C34" s="182"/>
      <c r="D34" s="5">
        <v>3</v>
      </c>
      <c r="E34" s="45">
        <v>82.4</v>
      </c>
      <c r="F34" s="5">
        <v>2</v>
      </c>
      <c r="G34" s="37">
        <v>40</v>
      </c>
      <c r="H34" s="25">
        <v>1</v>
      </c>
      <c r="I34" s="37">
        <v>81</v>
      </c>
      <c r="J34" s="25">
        <v>3</v>
      </c>
      <c r="K34" s="37">
        <v>45</v>
      </c>
      <c r="L34" s="25">
        <v>1</v>
      </c>
      <c r="M34" s="36"/>
      <c r="N34" s="25">
        <v>3</v>
      </c>
      <c r="O34" s="185"/>
      <c r="P34" s="5">
        <v>1</v>
      </c>
      <c r="Q34" s="187"/>
      <c r="R34" s="25">
        <v>5</v>
      </c>
      <c r="S34" s="5">
        <f>SUM(D34,F34,H34,J34,L34,N34,P34,R34)</f>
        <v>19</v>
      </c>
      <c r="T34" s="176"/>
    </row>
    <row r="35" spans="1:20" ht="20.25" customHeight="1">
      <c r="A35" s="179"/>
      <c r="B35" s="10"/>
      <c r="C35" s="182"/>
      <c r="D35" s="5"/>
      <c r="E35" s="45"/>
      <c r="F35" s="5"/>
      <c r="G35" s="37"/>
      <c r="H35" s="25"/>
      <c r="I35" s="37"/>
      <c r="J35" s="25"/>
      <c r="K35" s="37"/>
      <c r="L35" s="25"/>
      <c r="M35" s="36"/>
      <c r="N35" s="25"/>
      <c r="O35" s="39" t="s">
        <v>257</v>
      </c>
      <c r="P35" s="5"/>
      <c r="Q35" s="187"/>
      <c r="R35" s="25"/>
      <c r="S35" s="5"/>
      <c r="T35" s="176"/>
    </row>
    <row r="36" spans="1:20" ht="21" customHeight="1" thickBot="1">
      <c r="A36" s="180"/>
      <c r="B36" s="11"/>
      <c r="C36" s="183"/>
      <c r="D36" s="8"/>
      <c r="E36" s="1">
        <f>SUM(E31:E35)</f>
        <v>167.2</v>
      </c>
      <c r="F36" s="8"/>
      <c r="G36" s="33">
        <f>SUM(G31:G35)</f>
        <v>190</v>
      </c>
      <c r="H36" s="27"/>
      <c r="I36" s="33">
        <f>SUM(I31:I35)</f>
        <v>341</v>
      </c>
      <c r="J36" s="27"/>
      <c r="K36" s="33">
        <f>SUM(K31:K35)</f>
        <v>200</v>
      </c>
      <c r="L36" s="27"/>
      <c r="M36" s="26">
        <f>SUM(M31:M35)</f>
        <v>0.001635300925925926</v>
      </c>
      <c r="N36" s="27"/>
      <c r="O36" s="40"/>
      <c r="P36" s="8"/>
      <c r="Q36" s="188"/>
      <c r="R36" s="27"/>
      <c r="S36" s="8"/>
      <c r="T36" s="177"/>
    </row>
    <row r="37" spans="1:20" ht="21" customHeight="1" thickBot="1" thickTop="1">
      <c r="A37" s="178" t="s">
        <v>73</v>
      </c>
      <c r="B37" s="10" t="s">
        <v>242</v>
      </c>
      <c r="C37" s="181" t="s">
        <v>221</v>
      </c>
      <c r="D37" s="2"/>
      <c r="E37" s="46">
        <v>78</v>
      </c>
      <c r="F37" s="3"/>
      <c r="G37" s="35">
        <v>20</v>
      </c>
      <c r="H37" s="24"/>
      <c r="I37" s="35">
        <v>81</v>
      </c>
      <c r="J37" s="24"/>
      <c r="K37" s="35">
        <v>20</v>
      </c>
      <c r="L37" s="24"/>
      <c r="M37" s="36"/>
      <c r="N37" s="24"/>
      <c r="O37" s="184">
        <v>11.44</v>
      </c>
      <c r="P37" s="4"/>
      <c r="Q37" s="189" t="s">
        <v>200</v>
      </c>
      <c r="R37" s="24"/>
      <c r="S37" s="3"/>
      <c r="T37" s="175"/>
    </row>
    <row r="38" spans="1:20" ht="20.25" customHeight="1" thickBot="1">
      <c r="A38" s="179"/>
      <c r="B38" s="10" t="s">
        <v>65</v>
      </c>
      <c r="C38" s="182"/>
      <c r="D38" s="5"/>
      <c r="E38" s="46"/>
      <c r="F38" s="5"/>
      <c r="G38" s="35">
        <v>35</v>
      </c>
      <c r="H38" s="25"/>
      <c r="I38" s="79">
        <v>56</v>
      </c>
      <c r="J38" s="25"/>
      <c r="K38" s="35">
        <v>35</v>
      </c>
      <c r="L38" s="25"/>
      <c r="M38" s="36">
        <v>0.0009564814814814814</v>
      </c>
      <c r="N38" s="25"/>
      <c r="O38" s="185"/>
      <c r="P38" s="6"/>
      <c r="Q38" s="187"/>
      <c r="R38" s="25"/>
      <c r="S38" s="5"/>
      <c r="T38" s="176"/>
    </row>
    <row r="39" spans="1:20" ht="20.25" customHeight="1" thickBot="1">
      <c r="A39" s="179"/>
      <c r="B39" s="10" t="s">
        <v>66</v>
      </c>
      <c r="C39" s="182"/>
      <c r="D39" s="5"/>
      <c r="E39" s="45">
        <v>76.9</v>
      </c>
      <c r="F39" s="5"/>
      <c r="G39" s="37">
        <v>25</v>
      </c>
      <c r="H39" s="25"/>
      <c r="I39" s="32">
        <v>52</v>
      </c>
      <c r="J39" s="25"/>
      <c r="K39" s="37">
        <v>30</v>
      </c>
      <c r="L39" s="25"/>
      <c r="M39" s="36"/>
      <c r="N39" s="25"/>
      <c r="O39" s="185"/>
      <c r="P39" s="5"/>
      <c r="Q39" s="187"/>
      <c r="R39" s="25"/>
      <c r="S39" s="5"/>
      <c r="T39" s="176"/>
    </row>
    <row r="40" spans="1:20" ht="20.25" customHeight="1" thickBot="1">
      <c r="A40" s="179"/>
      <c r="B40" s="10" t="s">
        <v>67</v>
      </c>
      <c r="C40" s="182"/>
      <c r="D40" s="5">
        <v>4</v>
      </c>
      <c r="E40" s="45"/>
      <c r="F40" s="5">
        <v>7</v>
      </c>
      <c r="G40" s="37">
        <v>40</v>
      </c>
      <c r="H40" s="25">
        <v>13</v>
      </c>
      <c r="I40" s="37">
        <v>77</v>
      </c>
      <c r="J40" s="25">
        <v>11</v>
      </c>
      <c r="K40" s="37">
        <v>50</v>
      </c>
      <c r="L40" s="25">
        <v>9</v>
      </c>
      <c r="M40" s="36">
        <v>0.0009288194444444444</v>
      </c>
      <c r="N40" s="25">
        <v>9</v>
      </c>
      <c r="O40" s="185"/>
      <c r="P40" s="5">
        <v>5</v>
      </c>
      <c r="Q40" s="187"/>
      <c r="R40" s="25">
        <v>23</v>
      </c>
      <c r="S40" s="5">
        <f>SUM(D40,F40,H40,J40,L40,N40,P40,R40)</f>
        <v>81</v>
      </c>
      <c r="T40" s="176"/>
    </row>
    <row r="41" spans="1:20" ht="20.25" customHeight="1">
      <c r="A41" s="179"/>
      <c r="B41" s="10" t="s">
        <v>92</v>
      </c>
      <c r="C41" s="182"/>
      <c r="D41" s="5"/>
      <c r="E41" s="45"/>
      <c r="F41" s="5"/>
      <c r="G41" s="37"/>
      <c r="H41" s="25"/>
      <c r="I41" s="37"/>
      <c r="J41" s="25"/>
      <c r="K41" s="37"/>
      <c r="L41" s="25"/>
      <c r="M41" s="36"/>
      <c r="N41" s="25"/>
      <c r="O41" s="39" t="s">
        <v>255</v>
      </c>
      <c r="P41" s="5"/>
      <c r="Q41" s="187"/>
      <c r="R41" s="25"/>
      <c r="S41" s="5"/>
      <c r="T41" s="176"/>
    </row>
    <row r="42" spans="1:20" ht="21" customHeight="1" thickBot="1">
      <c r="A42" s="180"/>
      <c r="B42" s="11"/>
      <c r="C42" s="183"/>
      <c r="D42" s="8"/>
      <c r="E42" s="1">
        <f>SUM(E37:E41)</f>
        <v>154.9</v>
      </c>
      <c r="F42" s="8"/>
      <c r="G42" s="33">
        <f>SUM(G37:G41)</f>
        <v>120</v>
      </c>
      <c r="H42" s="27"/>
      <c r="I42" s="33">
        <f>SUM(I37:I41)</f>
        <v>266</v>
      </c>
      <c r="J42" s="27"/>
      <c r="K42" s="33">
        <f>SUM(K37:K41)</f>
        <v>135</v>
      </c>
      <c r="L42" s="27"/>
      <c r="M42" s="26">
        <f>SUM(M37:M41)</f>
        <v>0.0018853009259259257</v>
      </c>
      <c r="N42" s="27"/>
      <c r="O42" s="40"/>
      <c r="P42" s="8"/>
      <c r="Q42" s="188"/>
      <c r="R42" s="27"/>
      <c r="S42" s="8"/>
      <c r="T42" s="177"/>
    </row>
    <row r="43" spans="1:20" ht="21" customHeight="1" thickBot="1" thickTop="1">
      <c r="A43" s="178" t="s">
        <v>68</v>
      </c>
      <c r="B43" s="10" t="s">
        <v>69</v>
      </c>
      <c r="C43" s="181" t="s">
        <v>222</v>
      </c>
      <c r="D43" s="2"/>
      <c r="E43" s="74">
        <v>83.9</v>
      </c>
      <c r="F43" s="3"/>
      <c r="G43" s="35">
        <v>25</v>
      </c>
      <c r="H43" s="24"/>
      <c r="I43" s="35">
        <v>89</v>
      </c>
      <c r="J43" s="24"/>
      <c r="K43" s="35">
        <v>25</v>
      </c>
      <c r="L43" s="24"/>
      <c r="M43" s="116">
        <v>0.0007109953703703704</v>
      </c>
      <c r="N43" s="24"/>
      <c r="O43" s="184" t="s">
        <v>252</v>
      </c>
      <c r="P43" s="4"/>
      <c r="Q43" s="189" t="s">
        <v>212</v>
      </c>
      <c r="R43" s="24"/>
      <c r="S43" s="3"/>
      <c r="T43" s="175"/>
    </row>
    <row r="44" spans="1:20" ht="20.25" customHeight="1" thickBot="1">
      <c r="A44" s="179"/>
      <c r="B44" s="10" t="s">
        <v>70</v>
      </c>
      <c r="C44" s="182"/>
      <c r="D44" s="5"/>
      <c r="E44" s="46"/>
      <c r="F44" s="5"/>
      <c r="G44" s="35">
        <v>50</v>
      </c>
      <c r="H44" s="25"/>
      <c r="I44" s="79">
        <v>85</v>
      </c>
      <c r="J44" s="25"/>
      <c r="K44" s="35">
        <v>45</v>
      </c>
      <c r="L44" s="25"/>
      <c r="M44" s="36"/>
      <c r="N44" s="25"/>
      <c r="O44" s="185"/>
      <c r="P44" s="6"/>
      <c r="Q44" s="187"/>
      <c r="R44" s="25"/>
      <c r="S44" s="5"/>
      <c r="T44" s="176"/>
    </row>
    <row r="45" spans="1:20" ht="20.25" customHeight="1" thickBot="1">
      <c r="A45" s="179"/>
      <c r="B45" s="10" t="s">
        <v>71</v>
      </c>
      <c r="C45" s="182"/>
      <c r="D45" s="5"/>
      <c r="E45" s="45">
        <v>79.2</v>
      </c>
      <c r="F45" s="5"/>
      <c r="G45" s="37">
        <v>40</v>
      </c>
      <c r="H45" s="25"/>
      <c r="I45" s="32">
        <v>86</v>
      </c>
      <c r="J45" s="25"/>
      <c r="K45" s="37">
        <v>35</v>
      </c>
      <c r="L45" s="25"/>
      <c r="M45" s="36"/>
      <c r="N45" s="25"/>
      <c r="O45" s="185"/>
      <c r="P45" s="5"/>
      <c r="Q45" s="187"/>
      <c r="R45" s="25"/>
      <c r="S45" s="5"/>
      <c r="T45" s="176"/>
    </row>
    <row r="46" spans="1:20" ht="20.25" customHeight="1" thickBot="1">
      <c r="A46" s="179"/>
      <c r="B46" s="10" t="s">
        <v>72</v>
      </c>
      <c r="C46" s="182"/>
      <c r="D46" s="5">
        <v>1</v>
      </c>
      <c r="E46" s="45"/>
      <c r="F46" s="5">
        <v>3</v>
      </c>
      <c r="G46" s="37">
        <v>25</v>
      </c>
      <c r="H46" s="25">
        <v>8</v>
      </c>
      <c r="I46" s="37">
        <v>81</v>
      </c>
      <c r="J46" s="25">
        <v>4</v>
      </c>
      <c r="K46" s="37">
        <v>25</v>
      </c>
      <c r="L46" s="25">
        <v>10</v>
      </c>
      <c r="M46" s="36">
        <v>0.0009155092592592592</v>
      </c>
      <c r="N46" s="25">
        <v>2</v>
      </c>
      <c r="O46" s="185"/>
      <c r="P46" s="5">
        <v>9</v>
      </c>
      <c r="Q46" s="187"/>
      <c r="R46" s="25">
        <v>2</v>
      </c>
      <c r="S46" s="5">
        <f>SUM(D46,F46,H46,J46,L46,N46,P46,R46)</f>
        <v>39</v>
      </c>
      <c r="T46" s="176"/>
    </row>
    <row r="47" spans="1:20" ht="20.25" customHeight="1">
      <c r="A47" s="179"/>
      <c r="B47" s="10" t="s">
        <v>94</v>
      </c>
      <c r="C47" s="182"/>
      <c r="D47" s="5"/>
      <c r="E47" s="45"/>
      <c r="F47" s="5"/>
      <c r="G47" s="37"/>
      <c r="H47" s="25"/>
      <c r="I47" s="37"/>
      <c r="J47" s="25"/>
      <c r="K47" s="37"/>
      <c r="L47" s="25"/>
      <c r="M47" s="36"/>
      <c r="N47" s="25"/>
      <c r="O47" s="39" t="s">
        <v>251</v>
      </c>
      <c r="P47" s="5"/>
      <c r="Q47" s="187"/>
      <c r="R47" s="25"/>
      <c r="S47" s="5"/>
      <c r="T47" s="176"/>
    </row>
    <row r="48" spans="1:20" ht="21" customHeight="1" thickBot="1">
      <c r="A48" s="180"/>
      <c r="B48" s="11"/>
      <c r="C48" s="183"/>
      <c r="D48" s="8"/>
      <c r="E48" s="1">
        <f>SUM(E43:E47)</f>
        <v>163.10000000000002</v>
      </c>
      <c r="F48" s="8"/>
      <c r="G48" s="33">
        <f>SUM(G43:G47)</f>
        <v>140</v>
      </c>
      <c r="H48" s="27"/>
      <c r="I48" s="33">
        <f>SUM(I43:I47)</f>
        <v>341</v>
      </c>
      <c r="J48" s="27"/>
      <c r="K48" s="33">
        <f>SUM(K43:K47)</f>
        <v>130</v>
      </c>
      <c r="L48" s="27"/>
      <c r="M48" s="26">
        <f>SUM(M43:M47)</f>
        <v>0.0016265046296296297</v>
      </c>
      <c r="N48" s="27"/>
      <c r="O48" s="40"/>
      <c r="P48" s="8"/>
      <c r="Q48" s="188"/>
      <c r="R48" s="27"/>
      <c r="S48" s="8"/>
      <c r="T48" s="177"/>
    </row>
    <row r="49" spans="1:20" ht="21" customHeight="1" thickBot="1" thickTop="1">
      <c r="A49" s="178" t="s">
        <v>74</v>
      </c>
      <c r="B49" s="10" t="s">
        <v>75</v>
      </c>
      <c r="C49" s="181" t="s">
        <v>223</v>
      </c>
      <c r="D49" s="2"/>
      <c r="E49" s="34"/>
      <c r="F49" s="3"/>
      <c r="G49" s="35">
        <v>40</v>
      </c>
      <c r="H49" s="24"/>
      <c r="I49" s="35">
        <v>85</v>
      </c>
      <c r="J49" s="24"/>
      <c r="K49" s="35">
        <v>55</v>
      </c>
      <c r="L49" s="24"/>
      <c r="M49" s="36">
        <v>0.0009484953703703703</v>
      </c>
      <c r="N49" s="24"/>
      <c r="O49" s="184" t="s">
        <v>248</v>
      </c>
      <c r="P49" s="4"/>
      <c r="Q49" s="189" t="s">
        <v>211</v>
      </c>
      <c r="R49" s="24"/>
      <c r="S49" s="3"/>
      <c r="T49" s="175"/>
    </row>
    <row r="50" spans="1:20" ht="20.25" customHeight="1" thickBot="1">
      <c r="A50" s="179"/>
      <c r="B50" s="10" t="s">
        <v>76</v>
      </c>
      <c r="C50" s="182"/>
      <c r="D50" s="5"/>
      <c r="E50" s="34"/>
      <c r="F50" s="5"/>
      <c r="G50" s="35">
        <v>25</v>
      </c>
      <c r="H50" s="25"/>
      <c r="I50" s="79">
        <v>81</v>
      </c>
      <c r="J50" s="25"/>
      <c r="K50" s="35">
        <v>40</v>
      </c>
      <c r="L50" s="25"/>
      <c r="M50" s="36">
        <v>0.0009078703703703704</v>
      </c>
      <c r="N50" s="25"/>
      <c r="O50" s="185"/>
      <c r="P50" s="6"/>
      <c r="Q50" s="187"/>
      <c r="R50" s="25"/>
      <c r="S50" s="5"/>
      <c r="T50" s="176"/>
    </row>
    <row r="51" spans="1:20" ht="20.25" customHeight="1" thickBot="1">
      <c r="A51" s="179"/>
      <c r="B51" s="10" t="s">
        <v>77</v>
      </c>
      <c r="C51" s="182"/>
      <c r="D51" s="5"/>
      <c r="E51" s="44">
        <v>73.9</v>
      </c>
      <c r="F51" s="5"/>
      <c r="G51" s="37">
        <v>40</v>
      </c>
      <c r="H51" s="25"/>
      <c r="I51" s="32">
        <v>79</v>
      </c>
      <c r="J51" s="25"/>
      <c r="K51" s="37">
        <v>25</v>
      </c>
      <c r="L51" s="25"/>
      <c r="M51" s="36"/>
      <c r="N51" s="25"/>
      <c r="O51" s="185"/>
      <c r="P51" s="5"/>
      <c r="Q51" s="187"/>
      <c r="R51" s="25"/>
      <c r="S51" s="5"/>
      <c r="T51" s="176"/>
    </row>
    <row r="52" spans="1:20" ht="20.25" customHeight="1" thickBot="1">
      <c r="A52" s="179"/>
      <c r="B52" s="10" t="s">
        <v>78</v>
      </c>
      <c r="C52" s="182"/>
      <c r="D52" s="5">
        <v>2</v>
      </c>
      <c r="E52" s="45">
        <v>74.6</v>
      </c>
      <c r="F52" s="5">
        <v>11</v>
      </c>
      <c r="G52" s="37">
        <v>25</v>
      </c>
      <c r="H52" s="25">
        <v>11</v>
      </c>
      <c r="I52" s="37">
        <v>83</v>
      </c>
      <c r="J52" s="25">
        <v>5</v>
      </c>
      <c r="K52" s="37">
        <v>25</v>
      </c>
      <c r="L52" s="25">
        <v>6</v>
      </c>
      <c r="M52" s="36"/>
      <c r="N52" s="25">
        <v>8</v>
      </c>
      <c r="O52" s="185"/>
      <c r="P52" s="5">
        <v>20</v>
      </c>
      <c r="Q52" s="187"/>
      <c r="R52" s="25">
        <v>9</v>
      </c>
      <c r="S52" s="5">
        <f>SUM(D52,F52,H52,J52,L52,N52,P52,R52)</f>
        <v>72</v>
      </c>
      <c r="T52" s="176"/>
    </row>
    <row r="53" spans="1:20" ht="20.25" customHeight="1">
      <c r="A53" s="179"/>
      <c r="B53" s="10" t="s">
        <v>95</v>
      </c>
      <c r="C53" s="182"/>
      <c r="D53" s="5"/>
      <c r="E53" s="38"/>
      <c r="F53" s="5"/>
      <c r="G53" s="37"/>
      <c r="H53" s="25"/>
      <c r="I53" s="37"/>
      <c r="J53" s="25"/>
      <c r="K53" s="37"/>
      <c r="L53" s="25"/>
      <c r="M53" s="36"/>
      <c r="N53" s="25"/>
      <c r="O53" s="39" t="s">
        <v>250</v>
      </c>
      <c r="P53" s="5"/>
      <c r="Q53" s="187"/>
      <c r="R53" s="25"/>
      <c r="S53" s="5"/>
      <c r="T53" s="176"/>
    </row>
    <row r="54" spans="1:20" ht="21" customHeight="1" thickBot="1">
      <c r="A54" s="180"/>
      <c r="B54" s="11"/>
      <c r="C54" s="183"/>
      <c r="D54" s="8"/>
      <c r="E54" s="1">
        <f>SUM(E49:E53)</f>
        <v>148.5</v>
      </c>
      <c r="F54" s="8"/>
      <c r="G54" s="33">
        <f>SUM(G49:G53)</f>
        <v>130</v>
      </c>
      <c r="H54" s="27"/>
      <c r="I54" s="33">
        <f>SUM(I49:I53)</f>
        <v>328</v>
      </c>
      <c r="J54" s="27"/>
      <c r="K54" s="33">
        <f>SUM(K49:K53)</f>
        <v>145</v>
      </c>
      <c r="L54" s="27"/>
      <c r="M54" s="26">
        <f>SUM(M49:M53)</f>
        <v>0.0018563657407407407</v>
      </c>
      <c r="N54" s="27"/>
      <c r="O54" s="40"/>
      <c r="P54" s="8"/>
      <c r="Q54" s="188"/>
      <c r="R54" s="27"/>
      <c r="S54" s="8"/>
      <c r="T54" s="177"/>
    </row>
    <row r="55" spans="1:20" ht="21" customHeight="1" thickBot="1" thickTop="1">
      <c r="A55" s="178" t="s">
        <v>79</v>
      </c>
      <c r="B55" s="10" t="s">
        <v>80</v>
      </c>
      <c r="C55" s="181" t="s">
        <v>224</v>
      </c>
      <c r="D55" s="2"/>
      <c r="E55" s="46">
        <v>68.2</v>
      </c>
      <c r="F55" s="3"/>
      <c r="G55" s="35">
        <v>10</v>
      </c>
      <c r="H55" s="24"/>
      <c r="I55" s="35">
        <v>77</v>
      </c>
      <c r="J55" s="24"/>
      <c r="K55" s="35">
        <v>30</v>
      </c>
      <c r="L55" s="24"/>
      <c r="M55" s="36"/>
      <c r="N55" s="24"/>
      <c r="O55" s="184" t="s">
        <v>248</v>
      </c>
      <c r="P55" s="4"/>
      <c r="Q55" s="189" t="s">
        <v>203</v>
      </c>
      <c r="R55" s="24"/>
      <c r="S55" s="3"/>
      <c r="T55" s="175"/>
    </row>
    <row r="56" spans="1:20" ht="20.25" customHeight="1" thickBot="1">
      <c r="A56" s="179"/>
      <c r="B56" s="10" t="s">
        <v>81</v>
      </c>
      <c r="C56" s="182"/>
      <c r="D56" s="5"/>
      <c r="E56" s="46"/>
      <c r="F56" s="5"/>
      <c r="G56" s="35">
        <v>10</v>
      </c>
      <c r="H56" s="25"/>
      <c r="I56" s="79">
        <v>40</v>
      </c>
      <c r="J56" s="25"/>
      <c r="K56" s="35">
        <v>5</v>
      </c>
      <c r="L56" s="25"/>
      <c r="M56" s="36">
        <v>0.0019672453703703705</v>
      </c>
      <c r="N56" s="25"/>
      <c r="O56" s="185"/>
      <c r="P56" s="6"/>
      <c r="Q56" s="187"/>
      <c r="R56" s="25"/>
      <c r="S56" s="5"/>
      <c r="T56" s="176"/>
    </row>
    <row r="57" spans="1:20" ht="20.25" customHeight="1" thickBot="1">
      <c r="A57" s="179"/>
      <c r="B57" s="10" t="s">
        <v>82</v>
      </c>
      <c r="C57" s="182"/>
      <c r="D57" s="5"/>
      <c r="E57" s="45">
        <v>68.4</v>
      </c>
      <c r="F57" s="5"/>
      <c r="G57" s="37">
        <v>0</v>
      </c>
      <c r="H57" s="25"/>
      <c r="I57" s="32">
        <v>65</v>
      </c>
      <c r="J57" s="25"/>
      <c r="K57" s="37">
        <v>0</v>
      </c>
      <c r="L57" s="25"/>
      <c r="M57" s="36">
        <v>0.0019983796296296295</v>
      </c>
      <c r="N57" s="25"/>
      <c r="O57" s="185"/>
      <c r="P57" s="5"/>
      <c r="Q57" s="187"/>
      <c r="R57" s="25"/>
      <c r="S57" s="5"/>
      <c r="T57" s="176"/>
    </row>
    <row r="58" spans="1:20" ht="20.25" customHeight="1" thickBot="1">
      <c r="A58" s="179"/>
      <c r="B58" s="10" t="s">
        <v>83</v>
      </c>
      <c r="C58" s="182"/>
      <c r="D58" s="5">
        <v>18</v>
      </c>
      <c r="E58" s="45"/>
      <c r="F58" s="5">
        <v>20</v>
      </c>
      <c r="G58" s="37">
        <v>24</v>
      </c>
      <c r="H58" s="25">
        <v>26</v>
      </c>
      <c r="I58" s="37">
        <v>55</v>
      </c>
      <c r="J58" s="25">
        <v>18</v>
      </c>
      <c r="K58" s="37">
        <v>0</v>
      </c>
      <c r="L58" s="25">
        <v>25</v>
      </c>
      <c r="M58" s="36"/>
      <c r="N58" s="25">
        <v>26</v>
      </c>
      <c r="O58" s="185"/>
      <c r="P58" s="5">
        <v>19</v>
      </c>
      <c r="Q58" s="187"/>
      <c r="R58" s="25">
        <v>10</v>
      </c>
      <c r="S58" s="5">
        <f>SUM(D58,F58,H58,J58,L58,N58,P58,R58)</f>
        <v>162</v>
      </c>
      <c r="T58" s="176"/>
    </row>
    <row r="59" spans="1:20" ht="20.25" customHeight="1">
      <c r="A59" s="179"/>
      <c r="B59" s="10" t="s">
        <v>84</v>
      </c>
      <c r="C59" s="182"/>
      <c r="D59" s="5"/>
      <c r="E59" s="45"/>
      <c r="F59" s="5"/>
      <c r="G59" s="37"/>
      <c r="H59" s="25"/>
      <c r="I59" s="37"/>
      <c r="J59" s="25"/>
      <c r="K59" s="37"/>
      <c r="L59" s="25"/>
      <c r="M59" s="36"/>
      <c r="N59" s="25"/>
      <c r="O59" s="39" t="s">
        <v>250</v>
      </c>
      <c r="P59" s="5"/>
      <c r="Q59" s="187"/>
      <c r="R59" s="25"/>
      <c r="S59" s="5"/>
      <c r="T59" s="176"/>
    </row>
    <row r="60" spans="1:20" ht="21" customHeight="1" thickBot="1">
      <c r="A60" s="180"/>
      <c r="B60" s="11"/>
      <c r="C60" s="183"/>
      <c r="D60" s="8"/>
      <c r="E60" s="1">
        <f>SUM(E55:E59)</f>
        <v>136.60000000000002</v>
      </c>
      <c r="F60" s="8"/>
      <c r="G60" s="33">
        <f>SUM(G55:G59)</f>
        <v>44</v>
      </c>
      <c r="H60" s="27"/>
      <c r="I60" s="33">
        <f>SUM(I55:I59)</f>
        <v>237</v>
      </c>
      <c r="J60" s="27"/>
      <c r="K60" s="33">
        <f>SUM(K55:K59)</f>
        <v>35</v>
      </c>
      <c r="L60" s="27"/>
      <c r="M60" s="26">
        <f>SUM(M55:M59)</f>
        <v>0.003965625</v>
      </c>
      <c r="N60" s="27"/>
      <c r="O60" s="40"/>
      <c r="P60" s="8"/>
      <c r="Q60" s="188"/>
      <c r="R60" s="27"/>
      <c r="S60" s="8"/>
      <c r="T60" s="177"/>
    </row>
    <row r="61" spans="1:20" ht="21" customHeight="1" thickBot="1" thickTop="1">
      <c r="A61" s="178" t="s">
        <v>85</v>
      </c>
      <c r="B61" s="10" t="s">
        <v>86</v>
      </c>
      <c r="C61" s="181" t="s">
        <v>225</v>
      </c>
      <c r="D61" s="2"/>
      <c r="E61" s="46">
        <v>70</v>
      </c>
      <c r="F61" s="3"/>
      <c r="G61" s="35">
        <v>40</v>
      </c>
      <c r="H61" s="24"/>
      <c r="I61" s="35">
        <v>77</v>
      </c>
      <c r="J61" s="24"/>
      <c r="K61" s="35">
        <v>25</v>
      </c>
      <c r="L61" s="24"/>
      <c r="M61" s="36">
        <v>0.0014113425925925925</v>
      </c>
      <c r="N61" s="24"/>
      <c r="O61" s="184" t="s">
        <v>258</v>
      </c>
      <c r="P61" s="4"/>
      <c r="Q61" s="189" t="s">
        <v>210</v>
      </c>
      <c r="R61" s="24"/>
      <c r="S61" s="3"/>
      <c r="T61" s="175"/>
    </row>
    <row r="62" spans="1:20" ht="20.25" customHeight="1" thickBot="1">
      <c r="A62" s="179"/>
      <c r="B62" s="10" t="s">
        <v>87</v>
      </c>
      <c r="C62" s="182"/>
      <c r="D62" s="5"/>
      <c r="E62" s="46"/>
      <c r="F62" s="5"/>
      <c r="G62" s="35">
        <v>29</v>
      </c>
      <c r="H62" s="25"/>
      <c r="I62" s="79">
        <v>42</v>
      </c>
      <c r="J62" s="25"/>
      <c r="K62" s="35">
        <v>10</v>
      </c>
      <c r="L62" s="25"/>
      <c r="M62" s="36"/>
      <c r="N62" s="25"/>
      <c r="O62" s="185"/>
      <c r="P62" s="6"/>
      <c r="Q62" s="187"/>
      <c r="R62" s="25"/>
      <c r="S62" s="5"/>
      <c r="T62" s="176"/>
    </row>
    <row r="63" spans="1:20" ht="20.25" customHeight="1" thickBot="1">
      <c r="A63" s="179"/>
      <c r="B63" s="10" t="s">
        <v>88</v>
      </c>
      <c r="C63" s="182"/>
      <c r="D63" s="5"/>
      <c r="E63" s="45"/>
      <c r="F63" s="5"/>
      <c r="G63" s="37">
        <v>40</v>
      </c>
      <c r="H63" s="25"/>
      <c r="I63" s="32">
        <v>47</v>
      </c>
      <c r="J63" s="25"/>
      <c r="K63" s="37">
        <v>20</v>
      </c>
      <c r="L63" s="25"/>
      <c r="M63" s="36">
        <v>0.002466666666666667</v>
      </c>
      <c r="N63" s="25"/>
      <c r="O63" s="185"/>
      <c r="P63" s="5"/>
      <c r="Q63" s="187"/>
      <c r="R63" s="25"/>
      <c r="S63" s="5"/>
      <c r="T63" s="176"/>
    </row>
    <row r="64" spans="1:20" ht="20.25" customHeight="1" thickBot="1">
      <c r="A64" s="179"/>
      <c r="B64" s="10" t="s">
        <v>89</v>
      </c>
      <c r="C64" s="182"/>
      <c r="D64" s="5">
        <v>12</v>
      </c>
      <c r="E64" s="45">
        <v>72.1</v>
      </c>
      <c r="F64" s="5">
        <v>18</v>
      </c>
      <c r="G64" s="37">
        <v>9</v>
      </c>
      <c r="H64" s="25">
        <v>14</v>
      </c>
      <c r="I64" s="37">
        <v>66</v>
      </c>
      <c r="J64" s="25">
        <v>19</v>
      </c>
      <c r="K64" s="37">
        <v>25</v>
      </c>
      <c r="L64" s="25">
        <v>19</v>
      </c>
      <c r="M64" s="36"/>
      <c r="N64" s="25">
        <v>25</v>
      </c>
      <c r="O64" s="185"/>
      <c r="P64" s="5">
        <v>6</v>
      </c>
      <c r="Q64" s="187"/>
      <c r="R64" s="25">
        <v>6</v>
      </c>
      <c r="S64" s="5">
        <f>SUM(D64,F64,H64,J64,L64,N64,P64,R64)</f>
        <v>119</v>
      </c>
      <c r="T64" s="176"/>
    </row>
    <row r="65" spans="1:23" ht="20.25" customHeight="1">
      <c r="A65" s="179"/>
      <c r="B65" s="10" t="s">
        <v>90</v>
      </c>
      <c r="C65" s="182"/>
      <c r="D65" s="5"/>
      <c r="E65" s="45"/>
      <c r="F65" s="5"/>
      <c r="G65" s="37"/>
      <c r="H65" s="25"/>
      <c r="I65" s="37"/>
      <c r="J65" s="25"/>
      <c r="K65" s="37"/>
      <c r="L65" s="25"/>
      <c r="M65" s="36"/>
      <c r="N65" s="25"/>
      <c r="O65" s="39" t="s">
        <v>257</v>
      </c>
      <c r="P65" s="5"/>
      <c r="Q65" s="187"/>
      <c r="R65" s="25"/>
      <c r="S65" s="5"/>
      <c r="T65" s="176"/>
      <c r="W65" t="s">
        <v>241</v>
      </c>
    </row>
    <row r="66" spans="1:20" ht="21" customHeight="1" thickBot="1">
      <c r="A66" s="180"/>
      <c r="B66" s="11" t="s">
        <v>91</v>
      </c>
      <c r="C66" s="183"/>
      <c r="D66" s="8"/>
      <c r="E66" s="1">
        <f>SUM(E61:E65)</f>
        <v>142.1</v>
      </c>
      <c r="F66" s="8"/>
      <c r="G66" s="33">
        <f>SUM(G61:G65)</f>
        <v>118</v>
      </c>
      <c r="H66" s="27"/>
      <c r="I66" s="33">
        <f>SUM(I61:I65)</f>
        <v>232</v>
      </c>
      <c r="J66" s="27"/>
      <c r="K66" s="33">
        <f>SUM(K61:K65)</f>
        <v>80</v>
      </c>
      <c r="L66" s="27"/>
      <c r="M66" s="26">
        <f>SUM(M61:M65)</f>
        <v>0.0038780092592592594</v>
      </c>
      <c r="N66" s="27"/>
      <c r="O66" s="40"/>
      <c r="P66" s="8"/>
      <c r="Q66" s="188"/>
      <c r="R66" s="27"/>
      <c r="S66" s="8"/>
      <c r="T66" s="177"/>
    </row>
    <row r="67" spans="1:20" ht="21" customHeight="1" thickBot="1" thickTop="1">
      <c r="A67" s="178" t="s">
        <v>96</v>
      </c>
      <c r="B67" s="10" t="s">
        <v>187</v>
      </c>
      <c r="C67" s="181" t="s">
        <v>226</v>
      </c>
      <c r="D67" s="2"/>
      <c r="E67" s="46">
        <v>75.7</v>
      </c>
      <c r="F67" s="3"/>
      <c r="G67" s="35">
        <v>20</v>
      </c>
      <c r="H67" s="24"/>
      <c r="I67" s="35">
        <v>73</v>
      </c>
      <c r="J67" s="24"/>
      <c r="K67" s="35">
        <v>15</v>
      </c>
      <c r="L67" s="24"/>
      <c r="M67" s="36">
        <v>0.0013584490740740742</v>
      </c>
      <c r="N67" s="24"/>
      <c r="O67" s="184" t="s">
        <v>247</v>
      </c>
      <c r="P67" s="4"/>
      <c r="Q67" s="189" t="s">
        <v>192</v>
      </c>
      <c r="R67" s="24"/>
      <c r="S67" s="3"/>
      <c r="T67" s="175"/>
    </row>
    <row r="68" spans="1:20" ht="20.25" customHeight="1" thickBot="1">
      <c r="A68" s="179"/>
      <c r="B68" s="10" t="s">
        <v>98</v>
      </c>
      <c r="C68" s="182"/>
      <c r="D68" s="5"/>
      <c r="E68" s="46"/>
      <c r="F68" s="5"/>
      <c r="G68" s="35">
        <v>20</v>
      </c>
      <c r="H68" s="25"/>
      <c r="I68" s="79">
        <v>66</v>
      </c>
      <c r="J68" s="25"/>
      <c r="K68" s="35">
        <v>30</v>
      </c>
      <c r="L68" s="25"/>
      <c r="M68" s="36"/>
      <c r="N68" s="25"/>
      <c r="O68" s="185"/>
      <c r="P68" s="6"/>
      <c r="Q68" s="187"/>
      <c r="R68" s="25"/>
      <c r="S68" s="5"/>
      <c r="T68" s="176"/>
    </row>
    <row r="69" spans="1:20" ht="20.25" customHeight="1" thickBot="1">
      <c r="A69" s="179"/>
      <c r="B69" s="10" t="s">
        <v>99</v>
      </c>
      <c r="C69" s="182"/>
      <c r="D69" s="5"/>
      <c r="E69" s="45">
        <v>73</v>
      </c>
      <c r="F69" s="5"/>
      <c r="G69" s="37">
        <v>20</v>
      </c>
      <c r="H69" s="25"/>
      <c r="I69" s="32">
        <v>53</v>
      </c>
      <c r="J69" s="25"/>
      <c r="K69" s="37">
        <v>25</v>
      </c>
      <c r="L69" s="25"/>
      <c r="M69" s="36"/>
      <c r="N69" s="25"/>
      <c r="O69" s="185"/>
      <c r="P69" s="5"/>
      <c r="Q69" s="187"/>
      <c r="R69" s="25"/>
      <c r="S69" s="5"/>
      <c r="T69" s="176"/>
    </row>
    <row r="70" spans="1:20" ht="20.25" customHeight="1" thickBot="1">
      <c r="A70" s="179"/>
      <c r="B70" s="10" t="s">
        <v>100</v>
      </c>
      <c r="C70" s="182"/>
      <c r="D70" s="5">
        <v>23</v>
      </c>
      <c r="E70" s="45"/>
      <c r="F70" s="5">
        <v>10</v>
      </c>
      <c r="G70" s="37">
        <v>25</v>
      </c>
      <c r="H70" s="25">
        <v>22</v>
      </c>
      <c r="I70" s="37">
        <v>34</v>
      </c>
      <c r="J70" s="25">
        <v>20</v>
      </c>
      <c r="K70" s="37">
        <v>5</v>
      </c>
      <c r="L70" s="25">
        <v>21</v>
      </c>
      <c r="M70" s="36">
        <v>0.0016266203703703703</v>
      </c>
      <c r="N70" s="25">
        <v>22</v>
      </c>
      <c r="O70" s="185"/>
      <c r="P70" s="5">
        <v>23</v>
      </c>
      <c r="Q70" s="187"/>
      <c r="R70" s="25">
        <v>14</v>
      </c>
      <c r="S70" s="5">
        <f>SUM(D70,F70,H70,J70,L70,N70,P70,R70)</f>
        <v>155</v>
      </c>
      <c r="T70" s="176"/>
    </row>
    <row r="71" spans="1:20" ht="20.25" customHeight="1">
      <c r="A71" s="179"/>
      <c r="B71" s="10"/>
      <c r="C71" s="182"/>
      <c r="D71" s="5"/>
      <c r="E71" s="45"/>
      <c r="F71" s="5"/>
      <c r="G71" s="37"/>
      <c r="H71" s="25"/>
      <c r="I71" s="37"/>
      <c r="J71" s="25"/>
      <c r="K71" s="37"/>
      <c r="L71" s="25"/>
      <c r="M71" s="36"/>
      <c r="N71" s="25"/>
      <c r="O71" s="39" t="s">
        <v>250</v>
      </c>
      <c r="P71" s="5"/>
      <c r="Q71" s="187"/>
      <c r="R71" s="25"/>
      <c r="S71" s="5"/>
      <c r="T71" s="176"/>
    </row>
    <row r="72" spans="1:20" ht="21" customHeight="1" thickBot="1">
      <c r="A72" s="180"/>
      <c r="B72" s="11"/>
      <c r="C72" s="183"/>
      <c r="D72" s="8"/>
      <c r="E72" s="1">
        <f>SUM(E67:E71)</f>
        <v>148.7</v>
      </c>
      <c r="F72" s="8"/>
      <c r="G72" s="33">
        <f>SUM(G67:G71)</f>
        <v>85</v>
      </c>
      <c r="H72" s="27"/>
      <c r="I72" s="33">
        <f>SUM(I67:I71)</f>
        <v>226</v>
      </c>
      <c r="J72" s="27"/>
      <c r="K72" s="33">
        <f>SUM(K67:K71)</f>
        <v>75</v>
      </c>
      <c r="L72" s="27"/>
      <c r="M72" s="26">
        <f>SUM(M67:M71)</f>
        <v>0.0029850694444444447</v>
      </c>
      <c r="N72" s="27"/>
      <c r="O72" s="40"/>
      <c r="P72" s="8"/>
      <c r="Q72" s="188"/>
      <c r="R72" s="27"/>
      <c r="S72" s="8"/>
      <c r="T72" s="177"/>
    </row>
    <row r="73" spans="1:20" ht="24" customHeight="1" thickBot="1" thickTop="1">
      <c r="A73" s="178" t="s">
        <v>101</v>
      </c>
      <c r="B73" s="10" t="s">
        <v>102</v>
      </c>
      <c r="C73" s="181" t="s">
        <v>227</v>
      </c>
      <c r="D73" s="2"/>
      <c r="E73" s="46"/>
      <c r="F73" s="3"/>
      <c r="G73" s="35">
        <v>50</v>
      </c>
      <c r="H73" s="24"/>
      <c r="I73" s="35">
        <v>82</v>
      </c>
      <c r="J73" s="24"/>
      <c r="K73" s="35">
        <v>55</v>
      </c>
      <c r="L73" s="24"/>
      <c r="M73" s="117">
        <v>0.0007743055555555555</v>
      </c>
      <c r="N73" s="24"/>
      <c r="O73" s="184">
        <v>4.2</v>
      </c>
      <c r="P73" s="4"/>
      <c r="Q73" s="189" t="s">
        <v>213</v>
      </c>
      <c r="R73" s="24"/>
      <c r="S73" s="3"/>
      <c r="T73" s="175"/>
    </row>
    <row r="74" spans="1:20" ht="20.25" customHeight="1" thickBot="1">
      <c r="A74" s="179"/>
      <c r="B74" s="10" t="s">
        <v>186</v>
      </c>
      <c r="C74" s="182"/>
      <c r="D74" s="5"/>
      <c r="E74" s="46"/>
      <c r="F74" s="5"/>
      <c r="G74" s="35">
        <v>45</v>
      </c>
      <c r="H74" s="25"/>
      <c r="I74" s="79">
        <v>80</v>
      </c>
      <c r="J74" s="25"/>
      <c r="K74" s="35">
        <v>55</v>
      </c>
      <c r="L74" s="25"/>
      <c r="M74" s="36"/>
      <c r="N74" s="25"/>
      <c r="O74" s="185"/>
      <c r="P74" s="6"/>
      <c r="Q74" s="187"/>
      <c r="R74" s="25"/>
      <c r="S74" s="5"/>
      <c r="T74" s="176"/>
    </row>
    <row r="75" spans="1:20" ht="20.25" customHeight="1" thickBot="1">
      <c r="A75" s="179"/>
      <c r="B75" s="10" t="s">
        <v>104</v>
      </c>
      <c r="C75" s="182"/>
      <c r="D75" s="5"/>
      <c r="E75" s="45">
        <v>79.3</v>
      </c>
      <c r="F75" s="5"/>
      <c r="G75" s="37">
        <v>20</v>
      </c>
      <c r="H75" s="25"/>
      <c r="I75" s="32">
        <v>75</v>
      </c>
      <c r="J75" s="25"/>
      <c r="K75" s="37">
        <v>40</v>
      </c>
      <c r="L75" s="25"/>
      <c r="M75" s="36"/>
      <c r="N75" s="25"/>
      <c r="O75" s="185"/>
      <c r="P75" s="5"/>
      <c r="Q75" s="187"/>
      <c r="R75" s="25"/>
      <c r="S75" s="5"/>
      <c r="T75" s="176"/>
    </row>
    <row r="76" spans="1:20" ht="20.25" customHeight="1" thickBot="1">
      <c r="A76" s="179"/>
      <c r="B76" s="10" t="s">
        <v>105</v>
      </c>
      <c r="C76" s="182"/>
      <c r="D76" s="5">
        <v>5</v>
      </c>
      <c r="E76" s="45">
        <v>80.8</v>
      </c>
      <c r="F76" s="5">
        <v>5</v>
      </c>
      <c r="G76" s="37">
        <v>35</v>
      </c>
      <c r="H76" s="25">
        <v>7</v>
      </c>
      <c r="I76" s="37">
        <v>85</v>
      </c>
      <c r="J76" s="25">
        <v>7</v>
      </c>
      <c r="K76" s="37">
        <v>35</v>
      </c>
      <c r="L76" s="25">
        <v>2</v>
      </c>
      <c r="M76" s="36">
        <v>0.0008511574074074074</v>
      </c>
      <c r="N76" s="25">
        <v>1</v>
      </c>
      <c r="O76" s="185"/>
      <c r="P76" s="5">
        <v>2</v>
      </c>
      <c r="Q76" s="187"/>
      <c r="R76" s="25">
        <v>1</v>
      </c>
      <c r="S76" s="5">
        <f>SUM(D76,F76,H76,J76,L76,N76,P76,R76)</f>
        <v>30</v>
      </c>
      <c r="T76" s="176"/>
    </row>
    <row r="77" spans="1:20" ht="20.25" customHeight="1">
      <c r="A77" s="179"/>
      <c r="B77" s="10" t="s">
        <v>106</v>
      </c>
      <c r="C77" s="182"/>
      <c r="D77" s="5"/>
      <c r="E77" s="45"/>
      <c r="F77" s="5"/>
      <c r="G77" s="37"/>
      <c r="H77" s="25"/>
      <c r="I77" s="37"/>
      <c r="J77" s="25"/>
      <c r="K77" s="37"/>
      <c r="L77" s="25"/>
      <c r="M77" s="36"/>
      <c r="N77" s="25"/>
      <c r="O77" s="39" t="s">
        <v>255</v>
      </c>
      <c r="P77" s="5"/>
      <c r="Q77" s="187"/>
      <c r="R77" s="25"/>
      <c r="S77" s="5"/>
      <c r="T77" s="176"/>
    </row>
    <row r="78" spans="1:20" ht="21" customHeight="1" thickBot="1">
      <c r="A78" s="180"/>
      <c r="B78" s="11" t="s">
        <v>107</v>
      </c>
      <c r="C78" s="183"/>
      <c r="D78" s="8"/>
      <c r="E78" s="1">
        <f>SUM(E73:E77)</f>
        <v>160.1</v>
      </c>
      <c r="F78" s="8"/>
      <c r="G78" s="33">
        <f>SUM(G73:G77)</f>
        <v>150</v>
      </c>
      <c r="H78" s="27"/>
      <c r="I78" s="33">
        <f>SUM(I73:I77)</f>
        <v>322</v>
      </c>
      <c r="J78" s="27"/>
      <c r="K78" s="33">
        <f>SUM(K73:K77)</f>
        <v>185</v>
      </c>
      <c r="L78" s="27"/>
      <c r="M78" s="26">
        <f>SUM(M73:M77)</f>
        <v>0.0016254629629629629</v>
      </c>
      <c r="N78" s="27"/>
      <c r="O78" s="40"/>
      <c r="P78" s="8"/>
      <c r="Q78" s="188"/>
      <c r="R78" s="27"/>
      <c r="S78" s="8"/>
      <c r="T78" s="177"/>
    </row>
    <row r="79" spans="1:20" ht="21" customHeight="1" thickBot="1" thickTop="1">
      <c r="A79" s="178" t="s">
        <v>114</v>
      </c>
      <c r="B79" s="10" t="s">
        <v>109</v>
      </c>
      <c r="C79" s="181" t="s">
        <v>228</v>
      </c>
      <c r="D79" s="2"/>
      <c r="E79" s="46">
        <v>76.3</v>
      </c>
      <c r="F79" s="3"/>
      <c r="G79" s="35">
        <v>40</v>
      </c>
      <c r="H79" s="24"/>
      <c r="I79" s="35">
        <v>70</v>
      </c>
      <c r="J79" s="24"/>
      <c r="K79" s="35">
        <v>35</v>
      </c>
      <c r="L79" s="24"/>
      <c r="M79" s="36">
        <v>0.0008556712962962962</v>
      </c>
      <c r="N79" s="24"/>
      <c r="O79" s="184">
        <v>7.06</v>
      </c>
      <c r="P79" s="4"/>
      <c r="Q79" s="189" t="s">
        <v>195</v>
      </c>
      <c r="R79" s="24"/>
      <c r="S79" s="3"/>
      <c r="T79" s="175"/>
    </row>
    <row r="80" spans="1:20" ht="20.25" customHeight="1" thickBot="1">
      <c r="A80" s="179"/>
      <c r="B80" s="10" t="s">
        <v>110</v>
      </c>
      <c r="C80" s="182"/>
      <c r="D80" s="5"/>
      <c r="E80" s="46">
        <v>74.7</v>
      </c>
      <c r="F80" s="5"/>
      <c r="G80" s="35">
        <v>55</v>
      </c>
      <c r="H80" s="25"/>
      <c r="I80" s="79">
        <v>78</v>
      </c>
      <c r="J80" s="25"/>
      <c r="K80" s="35">
        <v>15</v>
      </c>
      <c r="L80" s="25"/>
      <c r="M80" s="36"/>
      <c r="N80" s="25"/>
      <c r="O80" s="185"/>
      <c r="P80" s="6"/>
      <c r="Q80" s="187"/>
      <c r="R80" s="25"/>
      <c r="S80" s="5"/>
      <c r="T80" s="176"/>
    </row>
    <row r="81" spans="1:20" ht="20.25" customHeight="1" thickBot="1">
      <c r="A81" s="179"/>
      <c r="B81" s="10" t="s">
        <v>111</v>
      </c>
      <c r="C81" s="182"/>
      <c r="D81" s="5"/>
      <c r="E81" s="45"/>
      <c r="F81" s="5"/>
      <c r="G81" s="37">
        <v>49</v>
      </c>
      <c r="H81" s="25"/>
      <c r="I81" s="32">
        <v>74</v>
      </c>
      <c r="J81" s="25"/>
      <c r="K81" s="37">
        <v>50</v>
      </c>
      <c r="L81" s="25"/>
      <c r="M81" s="36">
        <v>0.0009143518518518518</v>
      </c>
      <c r="N81" s="25"/>
      <c r="O81" s="185"/>
      <c r="P81" s="5"/>
      <c r="Q81" s="187"/>
      <c r="R81" s="25"/>
      <c r="S81" s="5"/>
      <c r="T81" s="176"/>
    </row>
    <row r="82" spans="1:20" ht="20.25" customHeight="1" thickBot="1">
      <c r="A82" s="179"/>
      <c r="B82" s="10" t="s">
        <v>112</v>
      </c>
      <c r="C82" s="182"/>
      <c r="D82" s="5">
        <v>11</v>
      </c>
      <c r="E82" s="45"/>
      <c r="F82" s="5">
        <v>8</v>
      </c>
      <c r="G82" s="37">
        <v>30</v>
      </c>
      <c r="H82" s="25">
        <v>4</v>
      </c>
      <c r="I82" s="37">
        <v>69</v>
      </c>
      <c r="J82" s="25">
        <v>10</v>
      </c>
      <c r="K82" s="37">
        <v>40</v>
      </c>
      <c r="L82" s="25">
        <v>7</v>
      </c>
      <c r="M82" s="36"/>
      <c r="N82" s="25">
        <v>5</v>
      </c>
      <c r="O82" s="185"/>
      <c r="P82" s="5">
        <v>3</v>
      </c>
      <c r="Q82" s="187"/>
      <c r="R82" s="25">
        <v>11</v>
      </c>
      <c r="S82" s="5">
        <f>SUM(D82,F82,H82,J82,L82,N82,P82,R82)</f>
        <v>59</v>
      </c>
      <c r="T82" s="176"/>
    </row>
    <row r="83" spans="1:20" ht="20.25" customHeight="1">
      <c r="A83" s="179"/>
      <c r="B83" s="10" t="s">
        <v>113</v>
      </c>
      <c r="C83" s="182"/>
      <c r="D83" s="5"/>
      <c r="E83" s="45"/>
      <c r="F83" s="5"/>
      <c r="G83" s="37"/>
      <c r="H83" s="25"/>
      <c r="I83" s="37"/>
      <c r="J83" s="25"/>
      <c r="K83" s="37"/>
      <c r="L83" s="25"/>
      <c r="M83" s="36"/>
      <c r="N83" s="25"/>
      <c r="O83" s="39" t="s">
        <v>255</v>
      </c>
      <c r="P83" s="5"/>
      <c r="Q83" s="187"/>
      <c r="R83" s="25"/>
      <c r="S83" s="5"/>
      <c r="T83" s="176"/>
    </row>
    <row r="84" spans="1:24" ht="21" customHeight="1" thickBot="1">
      <c r="A84" s="180"/>
      <c r="B84" s="11"/>
      <c r="C84" s="183"/>
      <c r="D84" s="8"/>
      <c r="E84" s="1">
        <f>SUM(E79:E83)</f>
        <v>151</v>
      </c>
      <c r="F84" s="8"/>
      <c r="G84" s="33">
        <f>SUM(G79:G83)</f>
        <v>174</v>
      </c>
      <c r="H84" s="27"/>
      <c r="I84" s="33">
        <f>SUM(I79:I83)</f>
        <v>291</v>
      </c>
      <c r="J84" s="27"/>
      <c r="K84" s="33">
        <f>SUM(K79:K83)</f>
        <v>140</v>
      </c>
      <c r="L84" s="27"/>
      <c r="M84" s="26">
        <f>SUM(M79:M83)</f>
        <v>0.0017700231481481482</v>
      </c>
      <c r="N84" s="27"/>
      <c r="O84" s="40"/>
      <c r="P84" s="8"/>
      <c r="Q84" s="188"/>
      <c r="R84" s="27"/>
      <c r="S84" s="8"/>
      <c r="T84" s="177"/>
      <c r="X84" t="s">
        <v>241</v>
      </c>
    </row>
    <row r="85" spans="1:20" ht="21" customHeight="1" thickBot="1" thickTop="1">
      <c r="A85" s="178" t="s">
        <v>115</v>
      </c>
      <c r="B85" s="10" t="s">
        <v>117</v>
      </c>
      <c r="C85" s="181" t="s">
        <v>229</v>
      </c>
      <c r="D85" s="2"/>
      <c r="E85" s="46">
        <v>72.5</v>
      </c>
      <c r="F85" s="3"/>
      <c r="G85" s="35">
        <v>20</v>
      </c>
      <c r="H85" s="24"/>
      <c r="I85" s="35">
        <v>86</v>
      </c>
      <c r="J85" s="24"/>
      <c r="K85" s="35">
        <v>40</v>
      </c>
      <c r="L85" s="24"/>
      <c r="M85" s="36"/>
      <c r="N85" s="24"/>
      <c r="O85" s="184">
        <v>10.01</v>
      </c>
      <c r="P85" s="4"/>
      <c r="Q85" s="189" t="s">
        <v>191</v>
      </c>
      <c r="R85" s="24"/>
      <c r="S85" s="3"/>
      <c r="T85" s="175"/>
    </row>
    <row r="86" spans="1:20" ht="20.25" customHeight="1" thickBot="1">
      <c r="A86" s="179"/>
      <c r="B86" s="10" t="s">
        <v>118</v>
      </c>
      <c r="C86" s="182"/>
      <c r="D86" s="5"/>
      <c r="E86" s="46">
        <v>72.4</v>
      </c>
      <c r="F86" s="5"/>
      <c r="G86" s="35">
        <v>45</v>
      </c>
      <c r="H86" s="25"/>
      <c r="I86" s="79">
        <v>78</v>
      </c>
      <c r="J86" s="25"/>
      <c r="K86" s="35">
        <v>20</v>
      </c>
      <c r="L86" s="25"/>
      <c r="M86" s="36"/>
      <c r="N86" s="25"/>
      <c r="O86" s="185"/>
      <c r="P86" s="6"/>
      <c r="Q86" s="187"/>
      <c r="R86" s="25"/>
      <c r="S86" s="5"/>
      <c r="T86" s="176"/>
    </row>
    <row r="87" spans="1:20" ht="20.25" customHeight="1" thickBot="1">
      <c r="A87" s="179"/>
      <c r="B87" s="10" t="s">
        <v>119</v>
      </c>
      <c r="C87" s="182"/>
      <c r="D87" s="5"/>
      <c r="E87" s="45"/>
      <c r="F87" s="5"/>
      <c r="G87" s="37">
        <v>30</v>
      </c>
      <c r="H87" s="25"/>
      <c r="I87" s="32">
        <v>84</v>
      </c>
      <c r="J87" s="25"/>
      <c r="K87" s="37">
        <v>15</v>
      </c>
      <c r="L87" s="25"/>
      <c r="M87" s="36">
        <v>0.001048148148148148</v>
      </c>
      <c r="N87" s="25"/>
      <c r="O87" s="185"/>
      <c r="P87" s="5"/>
      <c r="Q87" s="187"/>
      <c r="R87" s="25"/>
      <c r="S87" s="5"/>
      <c r="T87" s="176"/>
    </row>
    <row r="88" spans="1:20" ht="20.25" customHeight="1" thickBot="1">
      <c r="A88" s="179"/>
      <c r="B88" s="10" t="s">
        <v>120</v>
      </c>
      <c r="C88" s="182"/>
      <c r="D88" s="5">
        <v>15</v>
      </c>
      <c r="E88" s="45"/>
      <c r="F88" s="5">
        <v>17</v>
      </c>
      <c r="G88" s="37">
        <v>25</v>
      </c>
      <c r="H88" s="25">
        <v>12</v>
      </c>
      <c r="I88" s="37">
        <v>79</v>
      </c>
      <c r="J88" s="25">
        <v>6</v>
      </c>
      <c r="K88" s="37">
        <v>35</v>
      </c>
      <c r="L88" s="25">
        <v>12</v>
      </c>
      <c r="M88" s="36">
        <v>0.0009702546296296296</v>
      </c>
      <c r="N88" s="25">
        <v>12</v>
      </c>
      <c r="O88" s="185"/>
      <c r="P88" s="5">
        <v>4</v>
      </c>
      <c r="Q88" s="187"/>
      <c r="R88" s="25">
        <v>16</v>
      </c>
      <c r="S88" s="5">
        <f>SUM(D88,F88,H88,J88,L88,N88,P88,R88)</f>
        <v>94</v>
      </c>
      <c r="T88" s="176"/>
    </row>
    <row r="89" spans="1:20" ht="20.25" customHeight="1">
      <c r="A89" s="179"/>
      <c r="B89" s="10" t="s">
        <v>121</v>
      </c>
      <c r="C89" s="182"/>
      <c r="D89" s="5"/>
      <c r="E89" s="45"/>
      <c r="F89" s="5"/>
      <c r="G89" s="37"/>
      <c r="H89" s="25"/>
      <c r="I89" s="37"/>
      <c r="J89" s="25"/>
      <c r="K89" s="37"/>
      <c r="L89" s="25"/>
      <c r="M89" s="36"/>
      <c r="N89" s="25"/>
      <c r="O89" s="39" t="s">
        <v>260</v>
      </c>
      <c r="P89" s="5"/>
      <c r="Q89" s="187"/>
      <c r="R89" s="25"/>
      <c r="S89" s="5"/>
      <c r="T89" s="176"/>
    </row>
    <row r="90" spans="1:20" ht="21" customHeight="1" thickBot="1">
      <c r="A90" s="180"/>
      <c r="B90" s="11"/>
      <c r="C90" s="183"/>
      <c r="D90" s="8"/>
      <c r="E90" s="1">
        <f>SUM(E85:E89)</f>
        <v>144.9</v>
      </c>
      <c r="F90" s="8"/>
      <c r="G90" s="33">
        <f>SUM(G85:G89)</f>
        <v>120</v>
      </c>
      <c r="H90" s="27"/>
      <c r="I90" s="33">
        <f>SUM(I85:I89)</f>
        <v>327</v>
      </c>
      <c r="J90" s="27"/>
      <c r="K90" s="33">
        <f>SUM(K85:K89)</f>
        <v>110</v>
      </c>
      <c r="L90" s="27"/>
      <c r="M90" s="26">
        <f>SUM(M85:M89)</f>
        <v>0.002018402777777778</v>
      </c>
      <c r="N90" s="27"/>
      <c r="O90" s="40"/>
      <c r="P90" s="8"/>
      <c r="Q90" s="188"/>
      <c r="R90" s="27"/>
      <c r="S90" s="8"/>
      <c r="T90" s="177"/>
    </row>
    <row r="91" spans="1:20" ht="21" customHeight="1" thickBot="1" thickTop="1">
      <c r="A91" s="178" t="s">
        <v>116</v>
      </c>
      <c r="B91" s="10" t="s">
        <v>122</v>
      </c>
      <c r="C91" s="181" t="s">
        <v>230</v>
      </c>
      <c r="D91" s="2"/>
      <c r="E91" s="46">
        <v>69.1</v>
      </c>
      <c r="F91" s="3"/>
      <c r="G91" s="35">
        <v>39</v>
      </c>
      <c r="H91" s="24"/>
      <c r="I91" s="35">
        <v>84</v>
      </c>
      <c r="J91" s="24"/>
      <c r="K91" s="35">
        <v>35</v>
      </c>
      <c r="L91" s="24"/>
      <c r="M91" s="36">
        <v>0.0009197916666666667</v>
      </c>
      <c r="N91" s="24"/>
      <c r="O91" s="184" t="s">
        <v>253</v>
      </c>
      <c r="P91" s="4"/>
      <c r="Q91" s="189" t="s">
        <v>205</v>
      </c>
      <c r="R91" s="24"/>
      <c r="S91" s="3"/>
      <c r="T91" s="175"/>
    </row>
    <row r="92" spans="1:20" ht="20.25" customHeight="1" thickBot="1">
      <c r="A92" s="179"/>
      <c r="B92" s="10" t="s">
        <v>123</v>
      </c>
      <c r="C92" s="182"/>
      <c r="D92" s="5"/>
      <c r="E92" s="46">
        <v>71.7</v>
      </c>
      <c r="F92" s="5"/>
      <c r="G92" s="35">
        <v>19</v>
      </c>
      <c r="H92" s="25"/>
      <c r="I92" s="79">
        <v>63</v>
      </c>
      <c r="J92" s="25"/>
      <c r="K92" s="35">
        <v>55</v>
      </c>
      <c r="L92" s="25"/>
      <c r="M92" s="36"/>
      <c r="N92" s="25"/>
      <c r="O92" s="185"/>
      <c r="P92" s="6"/>
      <c r="Q92" s="187"/>
      <c r="R92" s="25"/>
      <c r="S92" s="5"/>
      <c r="T92" s="176"/>
    </row>
    <row r="93" spans="1:20" ht="20.25" customHeight="1" thickBot="1">
      <c r="A93" s="179"/>
      <c r="B93" s="10" t="s">
        <v>124</v>
      </c>
      <c r="C93" s="182"/>
      <c r="D93" s="5"/>
      <c r="E93" s="45"/>
      <c r="F93" s="5"/>
      <c r="G93" s="37">
        <v>30</v>
      </c>
      <c r="H93" s="25"/>
      <c r="I93" s="32">
        <v>90</v>
      </c>
      <c r="J93" s="25"/>
      <c r="K93" s="37">
        <v>30</v>
      </c>
      <c r="L93" s="25"/>
      <c r="M93" s="36"/>
      <c r="N93" s="25"/>
      <c r="O93" s="185"/>
      <c r="P93" s="5"/>
      <c r="Q93" s="187"/>
      <c r="R93" s="25"/>
      <c r="S93" s="5"/>
      <c r="T93" s="176"/>
    </row>
    <row r="94" spans="1:20" ht="20.25" customHeight="1" thickBot="1">
      <c r="A94" s="179"/>
      <c r="B94" s="10" t="s">
        <v>125</v>
      </c>
      <c r="C94" s="182"/>
      <c r="D94" s="5">
        <v>7</v>
      </c>
      <c r="E94" s="45"/>
      <c r="F94" s="5">
        <v>19</v>
      </c>
      <c r="G94" s="37">
        <v>45</v>
      </c>
      <c r="H94" s="25">
        <v>10</v>
      </c>
      <c r="I94" s="37">
        <v>62</v>
      </c>
      <c r="J94" s="25">
        <v>9</v>
      </c>
      <c r="K94" s="37">
        <v>50</v>
      </c>
      <c r="L94" s="25">
        <v>5</v>
      </c>
      <c r="M94" s="36">
        <v>0.0013211805555555555</v>
      </c>
      <c r="N94" s="25">
        <v>16</v>
      </c>
      <c r="O94" s="185"/>
      <c r="P94" s="5">
        <v>25</v>
      </c>
      <c r="Q94" s="187"/>
      <c r="R94" s="25">
        <v>17</v>
      </c>
      <c r="S94" s="5">
        <f>SUM(D94,F94,H94,J94,L94,N94,P94,R94)</f>
        <v>108</v>
      </c>
      <c r="T94" s="176"/>
    </row>
    <row r="95" spans="1:20" ht="20.25" customHeight="1">
      <c r="A95" s="179"/>
      <c r="B95" s="10"/>
      <c r="C95" s="182"/>
      <c r="D95" s="5"/>
      <c r="E95" s="45"/>
      <c r="F95" s="5"/>
      <c r="G95" s="37"/>
      <c r="H95" s="25"/>
      <c r="I95" s="37"/>
      <c r="J95" s="25"/>
      <c r="K95" s="37"/>
      <c r="L95" s="25"/>
      <c r="M95" s="36"/>
      <c r="N95" s="25"/>
      <c r="O95" s="39"/>
      <c r="P95" s="5"/>
      <c r="Q95" s="187"/>
      <c r="R95" s="25"/>
      <c r="S95" s="5"/>
      <c r="T95" s="176"/>
    </row>
    <row r="96" spans="1:20" ht="21" customHeight="1" thickBot="1">
      <c r="A96" s="180"/>
      <c r="B96" s="11"/>
      <c r="C96" s="183"/>
      <c r="D96" s="8"/>
      <c r="E96" s="1">
        <f>SUM(E91:E95)</f>
        <v>140.8</v>
      </c>
      <c r="F96" s="8"/>
      <c r="G96" s="33">
        <f>SUM(G91:G95)</f>
        <v>133</v>
      </c>
      <c r="H96" s="27"/>
      <c r="I96" s="33">
        <f>SUM(I91:I95)</f>
        <v>299</v>
      </c>
      <c r="J96" s="27"/>
      <c r="K96" s="33">
        <f>SUM(K91:K95)</f>
        <v>170</v>
      </c>
      <c r="L96" s="27"/>
      <c r="M96" s="26">
        <f>SUM(M91:M95)</f>
        <v>0.0022409722222222223</v>
      </c>
      <c r="N96" s="27"/>
      <c r="O96" s="40"/>
      <c r="P96" s="8"/>
      <c r="Q96" s="188"/>
      <c r="R96" s="27"/>
      <c r="S96" s="8"/>
      <c r="T96" s="177"/>
    </row>
    <row r="97" spans="1:20" ht="25.5" customHeight="1" thickBot="1" thickTop="1">
      <c r="A97" s="190" t="s">
        <v>142</v>
      </c>
      <c r="B97" s="10" t="s">
        <v>143</v>
      </c>
      <c r="C97" s="181" t="s">
        <v>231</v>
      </c>
      <c r="D97" s="2"/>
      <c r="E97" s="46">
        <v>78.2</v>
      </c>
      <c r="F97" s="3"/>
      <c r="G97" s="35">
        <v>25</v>
      </c>
      <c r="H97" s="24"/>
      <c r="I97" s="82">
        <v>91</v>
      </c>
      <c r="J97" s="24"/>
      <c r="K97" s="35">
        <v>50</v>
      </c>
      <c r="L97" s="24"/>
      <c r="M97" s="36"/>
      <c r="N97" s="24"/>
      <c r="O97" s="184" t="s">
        <v>252</v>
      </c>
      <c r="P97" s="4"/>
      <c r="Q97" s="189" t="s">
        <v>188</v>
      </c>
      <c r="R97" s="24"/>
      <c r="S97" s="3"/>
      <c r="T97" s="175"/>
    </row>
    <row r="98" spans="1:20" ht="26.25" customHeight="1" thickBot="1">
      <c r="A98" s="179"/>
      <c r="B98" s="10" t="s">
        <v>144</v>
      </c>
      <c r="C98" s="182"/>
      <c r="D98" s="5"/>
      <c r="E98" s="46"/>
      <c r="F98" s="5"/>
      <c r="G98" s="35">
        <v>25</v>
      </c>
      <c r="H98" s="25"/>
      <c r="I98" s="79">
        <v>85</v>
      </c>
      <c r="J98" s="25"/>
      <c r="K98" s="35">
        <v>30</v>
      </c>
      <c r="L98" s="25"/>
      <c r="M98" s="36">
        <v>0.0010039351851851852</v>
      </c>
      <c r="N98" s="25"/>
      <c r="O98" s="185"/>
      <c r="P98" s="6"/>
      <c r="Q98" s="187"/>
      <c r="R98" s="25"/>
      <c r="S98" s="5"/>
      <c r="T98" s="176"/>
    </row>
    <row r="99" spans="1:20" ht="28.5" customHeight="1" thickBot="1">
      <c r="A99" s="179"/>
      <c r="B99" s="10" t="s">
        <v>145</v>
      </c>
      <c r="C99" s="182"/>
      <c r="D99" s="5"/>
      <c r="E99" s="45">
        <v>69.8</v>
      </c>
      <c r="F99" s="5"/>
      <c r="G99" s="37">
        <v>45</v>
      </c>
      <c r="H99" s="25"/>
      <c r="I99" s="32">
        <v>89</v>
      </c>
      <c r="J99" s="25"/>
      <c r="K99" s="37">
        <v>65</v>
      </c>
      <c r="L99" s="25"/>
      <c r="M99" s="36"/>
      <c r="N99" s="25"/>
      <c r="O99" s="185"/>
      <c r="P99" s="5"/>
      <c r="Q99" s="187"/>
      <c r="R99" s="25"/>
      <c r="S99" s="5"/>
      <c r="T99" s="176"/>
    </row>
    <row r="100" spans="1:20" ht="27" customHeight="1" thickBot="1">
      <c r="A100" s="179"/>
      <c r="B100" s="10" t="s">
        <v>146</v>
      </c>
      <c r="C100" s="182"/>
      <c r="D100" s="5">
        <v>8</v>
      </c>
      <c r="E100" s="45"/>
      <c r="F100" s="5">
        <v>13</v>
      </c>
      <c r="G100" s="37">
        <v>45</v>
      </c>
      <c r="H100" s="25">
        <v>9</v>
      </c>
      <c r="I100" s="37">
        <v>88</v>
      </c>
      <c r="J100" s="25">
        <v>2</v>
      </c>
      <c r="K100" s="37">
        <v>25</v>
      </c>
      <c r="L100" s="25">
        <v>4</v>
      </c>
      <c r="M100" s="36">
        <v>0.0009543981481481482</v>
      </c>
      <c r="N100" s="25">
        <v>11</v>
      </c>
      <c r="O100" s="185"/>
      <c r="P100" s="5">
        <v>8</v>
      </c>
      <c r="Q100" s="187"/>
      <c r="R100" s="25">
        <v>15</v>
      </c>
      <c r="S100" s="5">
        <f>SUM(D100,F100,H100,J100,L100,N100,P100,R100)</f>
        <v>70</v>
      </c>
      <c r="T100" s="176"/>
    </row>
    <row r="101" spans="1:20" ht="25.5" customHeight="1">
      <c r="A101" s="179"/>
      <c r="B101" s="10" t="s">
        <v>147</v>
      </c>
      <c r="C101" s="182"/>
      <c r="D101" s="5"/>
      <c r="E101" s="45"/>
      <c r="F101" s="5"/>
      <c r="G101" s="37"/>
      <c r="H101" s="25"/>
      <c r="I101" s="37"/>
      <c r="J101" s="25"/>
      <c r="K101" s="37"/>
      <c r="L101" s="25"/>
      <c r="M101" s="36"/>
      <c r="N101" s="25"/>
      <c r="O101" s="39" t="s">
        <v>251</v>
      </c>
      <c r="P101" s="5"/>
      <c r="Q101" s="187"/>
      <c r="R101" s="25"/>
      <c r="S101" s="5"/>
      <c r="T101" s="176"/>
    </row>
    <row r="102" spans="1:20" ht="21" customHeight="1" thickBot="1">
      <c r="A102" s="180"/>
      <c r="B102" s="11"/>
      <c r="C102" s="183"/>
      <c r="D102" s="8"/>
      <c r="E102" s="1">
        <f>SUM(E97:E101)</f>
        <v>148</v>
      </c>
      <c r="F102" s="8"/>
      <c r="G102" s="33">
        <f>SUM(G97:G101)</f>
        <v>140</v>
      </c>
      <c r="H102" s="27"/>
      <c r="I102" s="33">
        <f>SUM(I97:I101)</f>
        <v>353</v>
      </c>
      <c r="J102" s="27"/>
      <c r="K102" s="33">
        <f>SUM(K97:K101)</f>
        <v>170</v>
      </c>
      <c r="L102" s="27"/>
      <c r="M102" s="26">
        <f>SUM(M97:M101)</f>
        <v>0.0019583333333333336</v>
      </c>
      <c r="N102" s="27"/>
      <c r="O102" s="40"/>
      <c r="P102" s="8"/>
      <c r="Q102" s="188"/>
      <c r="R102" s="27"/>
      <c r="S102" s="8"/>
      <c r="T102" s="177"/>
    </row>
    <row r="103" spans="1:20" ht="21" customHeight="1" thickBot="1" thickTop="1">
      <c r="A103" s="190" t="s">
        <v>232</v>
      </c>
      <c r="B103" s="10" t="s">
        <v>148</v>
      </c>
      <c r="C103" s="181" t="s">
        <v>225</v>
      </c>
      <c r="D103" s="2"/>
      <c r="E103" s="46">
        <v>65.7</v>
      </c>
      <c r="F103" s="3"/>
      <c r="G103" s="35">
        <v>40</v>
      </c>
      <c r="H103" s="24"/>
      <c r="I103" s="35">
        <v>44</v>
      </c>
      <c r="J103" s="24"/>
      <c r="K103" s="35">
        <v>5</v>
      </c>
      <c r="L103" s="24"/>
      <c r="M103" s="36">
        <v>0.0010122685185185185</v>
      </c>
      <c r="N103" s="24"/>
      <c r="O103" s="184" t="s">
        <v>253</v>
      </c>
      <c r="P103" s="4"/>
      <c r="Q103" s="189" t="s">
        <v>209</v>
      </c>
      <c r="R103" s="24"/>
      <c r="S103" s="3"/>
      <c r="T103" s="175"/>
    </row>
    <row r="104" spans="1:20" ht="23.25" customHeight="1" thickBot="1">
      <c r="A104" s="179"/>
      <c r="B104" s="10" t="s">
        <v>149</v>
      </c>
      <c r="C104" s="182"/>
      <c r="D104" s="5"/>
      <c r="E104" s="46"/>
      <c r="F104" s="5"/>
      <c r="G104" s="35">
        <v>45</v>
      </c>
      <c r="H104" s="25"/>
      <c r="I104" s="79">
        <v>83</v>
      </c>
      <c r="J104" s="25"/>
      <c r="K104" s="35">
        <v>30</v>
      </c>
      <c r="L104" s="25"/>
      <c r="M104" s="36"/>
      <c r="N104" s="25"/>
      <c r="O104" s="185"/>
      <c r="P104" s="6"/>
      <c r="Q104" s="187"/>
      <c r="R104" s="25"/>
      <c r="S104" s="5"/>
      <c r="T104" s="176"/>
    </row>
    <row r="105" spans="1:20" ht="23.25" customHeight="1" thickBot="1">
      <c r="A105" s="179"/>
      <c r="B105" s="10" t="s">
        <v>150</v>
      </c>
      <c r="C105" s="182"/>
      <c r="D105" s="5"/>
      <c r="E105" s="45">
        <v>65.4</v>
      </c>
      <c r="F105" s="5"/>
      <c r="G105" s="37">
        <v>40</v>
      </c>
      <c r="H105" s="25"/>
      <c r="I105" s="32">
        <v>72</v>
      </c>
      <c r="J105" s="25"/>
      <c r="K105" s="37">
        <v>15</v>
      </c>
      <c r="L105" s="25"/>
      <c r="M105" s="36">
        <v>0.0011048611111111111</v>
      </c>
      <c r="N105" s="25"/>
      <c r="O105" s="185"/>
      <c r="P105" s="5"/>
      <c r="Q105" s="187"/>
      <c r="R105" s="25"/>
      <c r="S105" s="5"/>
      <c r="T105" s="176"/>
    </row>
    <row r="106" spans="1:20" ht="23.25" customHeight="1" thickBot="1">
      <c r="A106" s="179"/>
      <c r="B106" s="10" t="s">
        <v>151</v>
      </c>
      <c r="C106" s="182"/>
      <c r="D106" s="5">
        <v>13</v>
      </c>
      <c r="E106" s="45"/>
      <c r="F106" s="5">
        <v>23</v>
      </c>
      <c r="G106" s="37">
        <v>50</v>
      </c>
      <c r="H106" s="25">
        <v>3</v>
      </c>
      <c r="I106" s="37">
        <v>66</v>
      </c>
      <c r="J106" s="25">
        <v>13</v>
      </c>
      <c r="K106" s="37">
        <v>45</v>
      </c>
      <c r="L106" s="25">
        <v>16</v>
      </c>
      <c r="M106" s="36"/>
      <c r="N106" s="25">
        <v>13</v>
      </c>
      <c r="O106" s="185"/>
      <c r="P106" s="5">
        <v>25</v>
      </c>
      <c r="Q106" s="187"/>
      <c r="R106" s="25">
        <v>7</v>
      </c>
      <c r="S106" s="5">
        <f>SUM(D106,F106,H106,J106,L106,N106,P106,R106)</f>
        <v>113</v>
      </c>
      <c r="T106" s="176"/>
    </row>
    <row r="107" spans="1:20" ht="20.25">
      <c r="A107" s="179"/>
      <c r="B107" s="10" t="s">
        <v>152</v>
      </c>
      <c r="C107" s="182"/>
      <c r="D107" s="5"/>
      <c r="E107" s="45"/>
      <c r="F107" s="5"/>
      <c r="G107" s="37"/>
      <c r="H107" s="25"/>
      <c r="I107" s="37"/>
      <c r="J107" s="25"/>
      <c r="K107" s="37"/>
      <c r="L107" s="25"/>
      <c r="M107" s="36"/>
      <c r="N107" s="25"/>
      <c r="O107" s="39"/>
      <c r="P107" s="5"/>
      <c r="Q107" s="187"/>
      <c r="R107" s="25"/>
      <c r="S107" s="5"/>
      <c r="T107" s="176"/>
    </row>
    <row r="108" spans="1:20" ht="21" thickBot="1">
      <c r="A108" s="180"/>
      <c r="B108" s="11"/>
      <c r="C108" s="183"/>
      <c r="D108" s="8"/>
      <c r="E108" s="1">
        <f>SUM(E103:E107)</f>
        <v>131.10000000000002</v>
      </c>
      <c r="F108" s="8"/>
      <c r="G108" s="33">
        <f>SUM(G103:G107)</f>
        <v>175</v>
      </c>
      <c r="H108" s="27"/>
      <c r="I108" s="33">
        <f>SUM(I103:I107)</f>
        <v>265</v>
      </c>
      <c r="J108" s="27"/>
      <c r="K108" s="33">
        <f>SUM(K103:K107)</f>
        <v>95</v>
      </c>
      <c r="L108" s="27"/>
      <c r="M108" s="26">
        <f>SUM(M103:M107)</f>
        <v>0.0021171296296296294</v>
      </c>
      <c r="N108" s="27"/>
      <c r="O108" s="40"/>
      <c r="P108" s="8"/>
      <c r="Q108" s="188"/>
      <c r="R108" s="27"/>
      <c r="S108" s="8"/>
      <c r="T108" s="177"/>
    </row>
    <row r="109" spans="1:20" ht="21.75" thickBot="1" thickTop="1">
      <c r="A109" s="190" t="s">
        <v>153</v>
      </c>
      <c r="B109" s="10" t="s">
        <v>154</v>
      </c>
      <c r="C109" s="181" t="s">
        <v>233</v>
      </c>
      <c r="D109" s="2"/>
      <c r="E109" s="46">
        <v>74.4</v>
      </c>
      <c r="F109" s="3"/>
      <c r="G109" s="35">
        <v>20</v>
      </c>
      <c r="H109" s="24"/>
      <c r="I109" s="35">
        <v>57</v>
      </c>
      <c r="J109" s="24"/>
      <c r="K109" s="35">
        <v>65</v>
      </c>
      <c r="L109" s="24"/>
      <c r="M109" s="36"/>
      <c r="N109" s="24"/>
      <c r="O109" s="184" t="s">
        <v>247</v>
      </c>
      <c r="P109" s="4"/>
      <c r="Q109" s="189" t="s">
        <v>208</v>
      </c>
      <c r="R109" s="24"/>
      <c r="S109" s="3"/>
      <c r="T109" s="175"/>
    </row>
    <row r="110" spans="1:20" ht="24" thickBot="1">
      <c r="A110" s="179"/>
      <c r="B110" s="10" t="s">
        <v>155</v>
      </c>
      <c r="C110" s="182"/>
      <c r="D110" s="5"/>
      <c r="E110" s="46">
        <v>73.7</v>
      </c>
      <c r="F110" s="5"/>
      <c r="G110" s="35">
        <v>20</v>
      </c>
      <c r="H110" s="25"/>
      <c r="I110" s="79">
        <v>67</v>
      </c>
      <c r="J110" s="25"/>
      <c r="K110" s="35">
        <v>15</v>
      </c>
      <c r="L110" s="25"/>
      <c r="M110" s="36"/>
      <c r="N110" s="25"/>
      <c r="O110" s="185"/>
      <c r="P110" s="6"/>
      <c r="Q110" s="187"/>
      <c r="R110" s="25"/>
      <c r="S110" s="5"/>
      <c r="T110" s="176"/>
    </row>
    <row r="111" spans="1:20" ht="21" thickBot="1">
      <c r="A111" s="179"/>
      <c r="B111" s="10" t="s">
        <v>156</v>
      </c>
      <c r="C111" s="182"/>
      <c r="D111" s="5"/>
      <c r="E111" s="45"/>
      <c r="F111" s="5"/>
      <c r="G111" s="37">
        <v>34</v>
      </c>
      <c r="H111" s="25"/>
      <c r="I111" s="32">
        <v>54</v>
      </c>
      <c r="J111" s="25"/>
      <c r="K111" s="37">
        <v>10</v>
      </c>
      <c r="L111" s="25"/>
      <c r="M111" s="36">
        <v>0.0008473379629629629</v>
      </c>
      <c r="N111" s="25"/>
      <c r="O111" s="185"/>
      <c r="P111" s="5"/>
      <c r="Q111" s="187"/>
      <c r="R111" s="25"/>
      <c r="S111" s="5"/>
      <c r="T111" s="176"/>
    </row>
    <row r="112" spans="1:20" ht="21" thickBot="1">
      <c r="A112" s="179"/>
      <c r="B112" s="10" t="s">
        <v>157</v>
      </c>
      <c r="C112" s="182"/>
      <c r="D112" s="5">
        <v>20</v>
      </c>
      <c r="E112" s="45"/>
      <c r="F112" s="5">
        <v>12</v>
      </c>
      <c r="G112" s="37">
        <v>25</v>
      </c>
      <c r="H112" s="25">
        <v>17</v>
      </c>
      <c r="I112" s="37">
        <v>75</v>
      </c>
      <c r="J112" s="25">
        <v>16</v>
      </c>
      <c r="K112" s="37">
        <v>15</v>
      </c>
      <c r="L112" s="25">
        <v>15</v>
      </c>
      <c r="M112" s="36">
        <v>0.0009755787037037038</v>
      </c>
      <c r="N112" s="25">
        <v>6</v>
      </c>
      <c r="O112" s="185"/>
      <c r="P112" s="5">
        <v>18</v>
      </c>
      <c r="Q112" s="187"/>
      <c r="R112" s="25">
        <v>18</v>
      </c>
      <c r="S112" s="5">
        <f>SUM(D112,F112,H112,J112,L112,N112,P112,R112)</f>
        <v>122</v>
      </c>
      <c r="T112" s="176"/>
    </row>
    <row r="113" spans="1:20" ht="20.25">
      <c r="A113" s="179"/>
      <c r="B113" s="10" t="s">
        <v>158</v>
      </c>
      <c r="C113" s="182"/>
      <c r="D113" s="5"/>
      <c r="E113" s="45"/>
      <c r="F113" s="5"/>
      <c r="G113" s="37"/>
      <c r="H113" s="25"/>
      <c r="I113" s="37"/>
      <c r="J113" s="25"/>
      <c r="K113" s="37"/>
      <c r="L113" s="25"/>
      <c r="M113" s="36"/>
      <c r="N113" s="25"/>
      <c r="O113" s="39" t="s">
        <v>246</v>
      </c>
      <c r="P113" s="5"/>
      <c r="Q113" s="187"/>
      <c r="R113" s="25"/>
      <c r="S113" s="5"/>
      <c r="T113" s="176"/>
    </row>
    <row r="114" spans="1:20" ht="21" thickBot="1">
      <c r="A114" s="180"/>
      <c r="B114" s="11" t="s">
        <v>159</v>
      </c>
      <c r="C114" s="183"/>
      <c r="D114" s="8"/>
      <c r="E114" s="1">
        <f>SUM(E109:E113)</f>
        <v>148.10000000000002</v>
      </c>
      <c r="F114" s="8"/>
      <c r="G114" s="33">
        <f>SUM(G109:G113)</f>
        <v>99</v>
      </c>
      <c r="H114" s="27"/>
      <c r="I114" s="33">
        <f>SUM(I109:I113)</f>
        <v>253</v>
      </c>
      <c r="J114" s="27"/>
      <c r="K114" s="33">
        <f>SUM(K109:K113)</f>
        <v>105</v>
      </c>
      <c r="L114" s="27"/>
      <c r="M114" s="26">
        <f>SUM(M109:M113)</f>
        <v>0.0018229166666666667</v>
      </c>
      <c r="N114" s="27"/>
      <c r="O114" s="40"/>
      <c r="P114" s="8"/>
      <c r="Q114" s="188"/>
      <c r="R114" s="27"/>
      <c r="S114" s="8"/>
      <c r="T114" s="177"/>
    </row>
    <row r="115" spans="1:20" ht="21.75" thickBot="1" thickTop="1">
      <c r="A115" s="190" t="s">
        <v>167</v>
      </c>
      <c r="B115" s="10" t="s">
        <v>168</v>
      </c>
      <c r="C115" s="181" t="s">
        <v>234</v>
      </c>
      <c r="D115" s="2"/>
      <c r="E115" s="46">
        <v>62.2</v>
      </c>
      <c r="F115" s="3"/>
      <c r="G115" s="35">
        <v>30</v>
      </c>
      <c r="H115" s="24"/>
      <c r="I115" s="35">
        <v>68</v>
      </c>
      <c r="J115" s="24"/>
      <c r="K115" s="35">
        <v>25</v>
      </c>
      <c r="L115" s="24"/>
      <c r="M115" s="36"/>
      <c r="N115" s="24"/>
      <c r="O115" s="184" t="s">
        <v>253</v>
      </c>
      <c r="P115" s="4"/>
      <c r="Q115" s="189" t="s">
        <v>201</v>
      </c>
      <c r="R115" s="24"/>
      <c r="S115" s="3"/>
      <c r="T115" s="175"/>
    </row>
    <row r="116" spans="1:20" ht="24" thickBot="1">
      <c r="A116" s="179"/>
      <c r="B116" s="10" t="s">
        <v>169</v>
      </c>
      <c r="C116" s="182"/>
      <c r="D116" s="5"/>
      <c r="E116" s="46">
        <v>67.7</v>
      </c>
      <c r="F116" s="5"/>
      <c r="G116" s="35">
        <v>15</v>
      </c>
      <c r="H116" s="25"/>
      <c r="I116" s="79">
        <v>56</v>
      </c>
      <c r="J116" s="25"/>
      <c r="K116" s="35">
        <v>10</v>
      </c>
      <c r="L116" s="25"/>
      <c r="M116" s="36"/>
      <c r="N116" s="25"/>
      <c r="O116" s="185"/>
      <c r="P116" s="6"/>
      <c r="Q116" s="187"/>
      <c r="R116" s="25"/>
      <c r="S116" s="5"/>
      <c r="T116" s="176"/>
    </row>
    <row r="117" spans="1:20" ht="21" thickBot="1">
      <c r="A117" s="179"/>
      <c r="B117" s="10" t="s">
        <v>170</v>
      </c>
      <c r="C117" s="182"/>
      <c r="D117" s="5"/>
      <c r="E117" s="45"/>
      <c r="F117" s="5"/>
      <c r="G117" s="37">
        <v>10</v>
      </c>
      <c r="H117" s="25"/>
      <c r="I117" s="32">
        <v>13</v>
      </c>
      <c r="J117" s="25"/>
      <c r="K117" s="37">
        <v>15</v>
      </c>
      <c r="L117" s="25"/>
      <c r="M117" s="36">
        <v>0.0012230324074074073</v>
      </c>
      <c r="N117" s="25"/>
      <c r="O117" s="185"/>
      <c r="P117" s="5"/>
      <c r="Q117" s="187"/>
      <c r="R117" s="25"/>
      <c r="S117" s="5"/>
      <c r="T117" s="176"/>
    </row>
    <row r="118" spans="1:20" ht="21" thickBot="1">
      <c r="A118" s="179"/>
      <c r="B118" s="10" t="s">
        <v>171</v>
      </c>
      <c r="C118" s="182"/>
      <c r="D118" s="5">
        <v>10</v>
      </c>
      <c r="E118" s="45"/>
      <c r="F118" s="5">
        <v>24</v>
      </c>
      <c r="G118" s="37">
        <v>40</v>
      </c>
      <c r="H118" s="25">
        <v>18</v>
      </c>
      <c r="I118" s="37">
        <v>32</v>
      </c>
      <c r="J118" s="25">
        <v>25</v>
      </c>
      <c r="K118" s="37">
        <v>25</v>
      </c>
      <c r="L118" s="25">
        <v>20</v>
      </c>
      <c r="M118" s="36">
        <v>0.0012401620370370368</v>
      </c>
      <c r="N118" s="25">
        <v>18</v>
      </c>
      <c r="O118" s="185"/>
      <c r="P118" s="5">
        <v>25</v>
      </c>
      <c r="Q118" s="187"/>
      <c r="R118" s="25">
        <v>20</v>
      </c>
      <c r="S118" s="5">
        <f>SUM(D118,F118,H118,J118,L118,N118,P118,R118)</f>
        <v>160</v>
      </c>
      <c r="T118" s="176"/>
    </row>
    <row r="119" spans="1:20" ht="20.25">
      <c r="A119" s="179"/>
      <c r="B119" s="10" t="s">
        <v>172</v>
      </c>
      <c r="C119" s="182"/>
      <c r="D119" s="5"/>
      <c r="E119" s="45"/>
      <c r="F119" s="5"/>
      <c r="G119" s="37"/>
      <c r="H119" s="25"/>
      <c r="I119" s="37"/>
      <c r="J119" s="25"/>
      <c r="K119" s="37"/>
      <c r="L119" s="25"/>
      <c r="M119" s="36"/>
      <c r="N119" s="25"/>
      <c r="O119" s="39"/>
      <c r="P119" s="5"/>
      <c r="Q119" s="187"/>
      <c r="R119" s="25"/>
      <c r="S119" s="5"/>
      <c r="T119" s="176"/>
    </row>
    <row r="120" spans="1:20" ht="21" thickBot="1">
      <c r="A120" s="180"/>
      <c r="B120" s="11"/>
      <c r="C120" s="183"/>
      <c r="D120" s="8"/>
      <c r="E120" s="1">
        <f>SUM(E115:E119)</f>
        <v>129.9</v>
      </c>
      <c r="F120" s="8"/>
      <c r="G120" s="33">
        <f>SUM(G115:G119)</f>
        <v>95</v>
      </c>
      <c r="H120" s="27"/>
      <c r="I120" s="33">
        <f>SUM(I115:I119)</f>
        <v>169</v>
      </c>
      <c r="J120" s="27"/>
      <c r="K120" s="33">
        <f>SUM(K115:K119)</f>
        <v>75</v>
      </c>
      <c r="L120" s="27"/>
      <c r="M120" s="26">
        <f>SUM(M115:M119)</f>
        <v>0.002463194444444444</v>
      </c>
      <c r="N120" s="27"/>
      <c r="O120" s="40"/>
      <c r="P120" s="8"/>
      <c r="Q120" s="188"/>
      <c r="R120" s="27"/>
      <c r="S120" s="8"/>
      <c r="T120" s="177"/>
    </row>
    <row r="121" spans="1:20" ht="21.75" thickBot="1" thickTop="1">
      <c r="A121" s="190" t="s">
        <v>180</v>
      </c>
      <c r="B121" s="10" t="s">
        <v>181</v>
      </c>
      <c r="C121" s="181" t="s">
        <v>235</v>
      </c>
      <c r="D121" s="2"/>
      <c r="E121" s="46">
        <v>72.6</v>
      </c>
      <c r="F121" s="3"/>
      <c r="G121" s="35">
        <v>45</v>
      </c>
      <c r="H121" s="24"/>
      <c r="I121" s="35">
        <v>66</v>
      </c>
      <c r="J121" s="24"/>
      <c r="K121" s="35">
        <v>30</v>
      </c>
      <c r="L121" s="24"/>
      <c r="M121" s="36">
        <v>0.000944212962962963</v>
      </c>
      <c r="N121" s="24"/>
      <c r="O121" s="184" t="s">
        <v>248</v>
      </c>
      <c r="P121" s="4"/>
      <c r="Q121" s="189" t="s">
        <v>190</v>
      </c>
      <c r="R121" s="24"/>
      <c r="S121" s="3"/>
      <c r="T121" s="175"/>
    </row>
    <row r="122" spans="1:20" ht="24" thickBot="1">
      <c r="A122" s="179"/>
      <c r="B122" s="10" t="s">
        <v>182</v>
      </c>
      <c r="C122" s="182"/>
      <c r="D122" s="5"/>
      <c r="E122" s="46"/>
      <c r="F122" s="5"/>
      <c r="G122" s="35">
        <v>59</v>
      </c>
      <c r="H122" s="25"/>
      <c r="I122" s="79">
        <v>62</v>
      </c>
      <c r="J122" s="25"/>
      <c r="K122" s="35">
        <v>20</v>
      </c>
      <c r="L122" s="25"/>
      <c r="M122" s="36"/>
      <c r="N122" s="25"/>
      <c r="O122" s="185"/>
      <c r="P122" s="6"/>
      <c r="Q122" s="187"/>
      <c r="R122" s="25"/>
      <c r="S122" s="5"/>
      <c r="T122" s="176"/>
    </row>
    <row r="123" spans="1:20" ht="21" thickBot="1">
      <c r="A123" s="179"/>
      <c r="B123" s="10" t="s">
        <v>183</v>
      </c>
      <c r="C123" s="182"/>
      <c r="D123" s="5"/>
      <c r="E123" s="45">
        <v>72.6</v>
      </c>
      <c r="F123" s="5"/>
      <c r="G123" s="37">
        <v>24</v>
      </c>
      <c r="H123" s="25"/>
      <c r="I123" s="32">
        <v>66</v>
      </c>
      <c r="J123" s="25"/>
      <c r="K123" s="37">
        <v>40</v>
      </c>
      <c r="L123" s="25"/>
      <c r="M123" s="36">
        <v>0.000896412037037037</v>
      </c>
      <c r="N123" s="25"/>
      <c r="O123" s="185"/>
      <c r="P123" s="5"/>
      <c r="Q123" s="187"/>
      <c r="R123" s="25"/>
      <c r="S123" s="5"/>
      <c r="T123" s="176"/>
    </row>
    <row r="124" spans="1:20" ht="21" thickBot="1">
      <c r="A124" s="179"/>
      <c r="B124" s="10" t="s">
        <v>184</v>
      </c>
      <c r="C124" s="182"/>
      <c r="D124" s="5">
        <v>21</v>
      </c>
      <c r="E124" s="45"/>
      <c r="F124" s="5">
        <v>16</v>
      </c>
      <c r="G124" s="37">
        <v>30</v>
      </c>
      <c r="H124" s="25">
        <v>5</v>
      </c>
      <c r="I124" s="37">
        <v>29</v>
      </c>
      <c r="J124" s="25">
        <v>21</v>
      </c>
      <c r="K124" s="37">
        <v>20</v>
      </c>
      <c r="L124" s="25">
        <v>14</v>
      </c>
      <c r="M124" s="36"/>
      <c r="N124" s="25">
        <v>7</v>
      </c>
      <c r="O124" s="185"/>
      <c r="P124" s="5">
        <v>13</v>
      </c>
      <c r="Q124" s="187"/>
      <c r="R124" s="25">
        <v>8</v>
      </c>
      <c r="S124" s="5">
        <f>SUM(D124,F124,H124,J124,L124,N124,P124,R124)</f>
        <v>105</v>
      </c>
      <c r="T124" s="176"/>
    </row>
    <row r="125" spans="1:20" ht="20.25">
      <c r="A125" s="179"/>
      <c r="B125" s="10" t="s">
        <v>185</v>
      </c>
      <c r="C125" s="182"/>
      <c r="D125" s="5"/>
      <c r="E125" s="45"/>
      <c r="F125" s="5"/>
      <c r="G125" s="37"/>
      <c r="H125" s="25"/>
      <c r="I125" s="37"/>
      <c r="J125" s="25"/>
      <c r="K125" s="37"/>
      <c r="L125" s="25"/>
      <c r="M125" s="36"/>
      <c r="N125" s="25"/>
      <c r="O125" s="39" t="s">
        <v>254</v>
      </c>
      <c r="P125" s="5"/>
      <c r="Q125" s="187"/>
      <c r="R125" s="25"/>
      <c r="S125" s="5"/>
      <c r="T125" s="176"/>
    </row>
    <row r="126" spans="1:23" ht="21" thickBot="1">
      <c r="A126" s="180"/>
      <c r="B126" s="11"/>
      <c r="C126" s="183"/>
      <c r="D126" s="8"/>
      <c r="E126" s="1">
        <f>SUM(E121:E125)</f>
        <v>145.2</v>
      </c>
      <c r="F126" s="8"/>
      <c r="G126" s="33">
        <f>SUM(G121:G125)</f>
        <v>158</v>
      </c>
      <c r="H126" s="27"/>
      <c r="I126" s="33">
        <f>SUM(I121:I125)</f>
        <v>223</v>
      </c>
      <c r="J126" s="27"/>
      <c r="K126" s="33">
        <f>SUM(K121:K125)</f>
        <v>110</v>
      </c>
      <c r="L126" s="27"/>
      <c r="M126" s="26">
        <f>SUM(M121:M125)</f>
        <v>0.001840625</v>
      </c>
      <c r="N126" s="27"/>
      <c r="O126" s="40"/>
      <c r="P126" s="8"/>
      <c r="Q126" s="188"/>
      <c r="R126" s="27"/>
      <c r="S126" s="8"/>
      <c r="T126" s="177"/>
      <c r="W126" t="s">
        <v>245</v>
      </c>
    </row>
    <row r="127" spans="1:20" ht="21" customHeight="1" thickBot="1" thickTop="1">
      <c r="A127" s="178" t="s">
        <v>214</v>
      </c>
      <c r="B127" s="10" t="s">
        <v>44</v>
      </c>
      <c r="C127" s="181" t="s">
        <v>215</v>
      </c>
      <c r="D127" s="2"/>
      <c r="E127" s="46">
        <v>73.6</v>
      </c>
      <c r="F127" s="3"/>
      <c r="G127" s="35">
        <v>24</v>
      </c>
      <c r="H127" s="24"/>
      <c r="I127" s="35">
        <v>62</v>
      </c>
      <c r="J127" s="24"/>
      <c r="K127" s="35">
        <v>5</v>
      </c>
      <c r="L127" s="24"/>
      <c r="M127" s="36"/>
      <c r="N127" s="24"/>
      <c r="O127" s="184" t="s">
        <v>252</v>
      </c>
      <c r="P127" s="4"/>
      <c r="Q127" s="189" t="s">
        <v>193</v>
      </c>
      <c r="R127" s="24"/>
      <c r="S127" s="3"/>
      <c r="T127" s="175"/>
    </row>
    <row r="128" spans="1:20" ht="20.25" customHeight="1" thickBot="1">
      <c r="A128" s="191"/>
      <c r="B128" s="10" t="s">
        <v>45</v>
      </c>
      <c r="C128" s="182"/>
      <c r="D128" s="5"/>
      <c r="E128" s="46"/>
      <c r="F128" s="5"/>
      <c r="G128" s="35">
        <v>10</v>
      </c>
      <c r="H128" s="25"/>
      <c r="I128" s="79">
        <v>55</v>
      </c>
      <c r="J128" s="25"/>
      <c r="K128" s="35">
        <v>40</v>
      </c>
      <c r="L128" s="25"/>
      <c r="M128" s="36">
        <v>0.0011693287037037037</v>
      </c>
      <c r="N128" s="25"/>
      <c r="O128" s="185"/>
      <c r="P128" s="6"/>
      <c r="Q128" s="187"/>
      <c r="R128" s="25"/>
      <c r="S128" s="5"/>
      <c r="T128" s="176"/>
    </row>
    <row r="129" spans="1:20" ht="20.25" customHeight="1" thickBot="1">
      <c r="A129" s="191"/>
      <c r="B129" s="10" t="s">
        <v>46</v>
      </c>
      <c r="C129" s="182"/>
      <c r="D129" s="5"/>
      <c r="E129" s="45"/>
      <c r="F129" s="5"/>
      <c r="G129" s="37">
        <v>24</v>
      </c>
      <c r="H129" s="25"/>
      <c r="I129" s="32">
        <v>73</v>
      </c>
      <c r="J129" s="25"/>
      <c r="K129" s="37">
        <v>45</v>
      </c>
      <c r="L129" s="25"/>
      <c r="M129" s="36"/>
      <c r="N129" s="25"/>
      <c r="O129" s="185"/>
      <c r="P129" s="5"/>
      <c r="Q129" s="187"/>
      <c r="R129" s="25"/>
      <c r="S129" s="5"/>
      <c r="T129" s="176"/>
    </row>
    <row r="130" spans="1:20" ht="20.25" customHeight="1" thickBot="1">
      <c r="A130" s="191"/>
      <c r="B130" s="10" t="s">
        <v>47</v>
      </c>
      <c r="C130" s="182"/>
      <c r="D130" s="5">
        <v>14</v>
      </c>
      <c r="E130" s="45">
        <v>75.6</v>
      </c>
      <c r="F130" s="5">
        <v>9</v>
      </c>
      <c r="G130" s="37">
        <v>50</v>
      </c>
      <c r="H130" s="25">
        <v>16</v>
      </c>
      <c r="I130" s="37">
        <v>70</v>
      </c>
      <c r="J130" s="25">
        <v>14</v>
      </c>
      <c r="K130" s="37">
        <v>0</v>
      </c>
      <c r="L130" s="25">
        <v>17</v>
      </c>
      <c r="M130" s="36">
        <v>0.0009935185185185186</v>
      </c>
      <c r="N130" s="25">
        <v>14</v>
      </c>
      <c r="O130" s="185"/>
      <c r="P130" s="5">
        <v>10</v>
      </c>
      <c r="Q130" s="187"/>
      <c r="R130" s="25">
        <v>22</v>
      </c>
      <c r="S130" s="5">
        <f>SUM(D130,F130,H130,J130,L130,N130,P130,R130)</f>
        <v>116</v>
      </c>
      <c r="T130" s="176"/>
    </row>
    <row r="131" spans="1:20" ht="23.25" customHeight="1">
      <c r="A131" s="191"/>
      <c r="B131" s="10" t="s">
        <v>126</v>
      </c>
      <c r="C131" s="182"/>
      <c r="D131" s="5"/>
      <c r="E131" s="45"/>
      <c r="F131" s="5"/>
      <c r="G131" s="37"/>
      <c r="H131" s="25"/>
      <c r="I131" s="37"/>
      <c r="J131" s="25"/>
      <c r="K131" s="37"/>
      <c r="L131" s="25"/>
      <c r="M131" s="36"/>
      <c r="N131" s="25"/>
      <c r="O131" s="39" t="s">
        <v>251</v>
      </c>
      <c r="P131" s="5"/>
      <c r="Q131" s="187"/>
      <c r="R131" s="25"/>
      <c r="S131" s="5"/>
      <c r="T131" s="176"/>
    </row>
    <row r="132" spans="1:20" ht="21" customHeight="1" thickBot="1">
      <c r="A132" s="192"/>
      <c r="B132" s="11" t="s">
        <v>127</v>
      </c>
      <c r="C132" s="183"/>
      <c r="D132" s="8"/>
      <c r="E132" s="1">
        <f>SUM(E127:E131)</f>
        <v>149.2</v>
      </c>
      <c r="F132" s="8"/>
      <c r="G132" s="33">
        <f>SUM(G127:G131)</f>
        <v>108</v>
      </c>
      <c r="H132" s="27"/>
      <c r="I132" s="33">
        <f>SUM(I127:I131)</f>
        <v>260</v>
      </c>
      <c r="J132" s="27"/>
      <c r="K132" s="33">
        <f>SUM(K127:K131)</f>
        <v>90</v>
      </c>
      <c r="L132" s="27"/>
      <c r="M132" s="26">
        <f>SUM(M127:M131)</f>
        <v>0.0021628472222222223</v>
      </c>
      <c r="N132" s="27"/>
      <c r="O132" s="40"/>
      <c r="P132" s="8"/>
      <c r="Q132" s="188"/>
      <c r="R132" s="27"/>
      <c r="S132" s="8"/>
      <c r="T132" s="177"/>
    </row>
    <row r="133" spans="1:20" ht="21" customHeight="1" thickBot="1" thickTop="1">
      <c r="A133" s="178" t="s">
        <v>48</v>
      </c>
      <c r="B133" s="10" t="s">
        <v>49</v>
      </c>
      <c r="C133" s="181" t="s">
        <v>236</v>
      </c>
      <c r="D133" s="2"/>
      <c r="E133" s="46">
        <v>72.3</v>
      </c>
      <c r="F133" s="3"/>
      <c r="G133" s="35">
        <v>20</v>
      </c>
      <c r="H133" s="24"/>
      <c r="I133" s="35">
        <v>73</v>
      </c>
      <c r="J133" s="24"/>
      <c r="K133" s="35">
        <v>25</v>
      </c>
      <c r="L133" s="24"/>
      <c r="M133" s="36">
        <v>0.001400925925925926</v>
      </c>
      <c r="N133" s="24"/>
      <c r="O133" s="184">
        <v>14.3</v>
      </c>
      <c r="P133" s="4"/>
      <c r="Q133" s="189" t="s">
        <v>197</v>
      </c>
      <c r="R133" s="24"/>
      <c r="S133" s="3"/>
      <c r="T133" s="175"/>
    </row>
    <row r="134" spans="1:20" ht="20.25" customHeight="1" thickBot="1">
      <c r="A134" s="179"/>
      <c r="B134" s="10" t="s">
        <v>50</v>
      </c>
      <c r="C134" s="182"/>
      <c r="D134" s="5"/>
      <c r="E134" s="46">
        <v>73</v>
      </c>
      <c r="F134" s="5"/>
      <c r="G134" s="35">
        <v>23</v>
      </c>
      <c r="H134" s="25"/>
      <c r="I134" s="79">
        <v>64</v>
      </c>
      <c r="J134" s="25"/>
      <c r="K134" s="35">
        <v>10</v>
      </c>
      <c r="L134" s="25"/>
      <c r="M134" s="36">
        <v>0.001246412037037037</v>
      </c>
      <c r="N134" s="25"/>
      <c r="O134" s="185"/>
      <c r="P134" s="6"/>
      <c r="Q134" s="187"/>
      <c r="R134" s="25"/>
      <c r="S134" s="5"/>
      <c r="T134" s="176"/>
    </row>
    <row r="135" spans="1:20" ht="20.25" customHeight="1" thickBot="1">
      <c r="A135" s="179"/>
      <c r="B135" s="10" t="s">
        <v>52</v>
      </c>
      <c r="C135" s="182"/>
      <c r="D135" s="5"/>
      <c r="E135" s="45"/>
      <c r="F135" s="5"/>
      <c r="G135" s="37">
        <v>14</v>
      </c>
      <c r="H135" s="25"/>
      <c r="I135" s="32">
        <v>45</v>
      </c>
      <c r="J135" s="25"/>
      <c r="K135" s="37">
        <v>15</v>
      </c>
      <c r="L135" s="25"/>
      <c r="M135" s="36"/>
      <c r="N135" s="25"/>
      <c r="O135" s="185"/>
      <c r="P135" s="5"/>
      <c r="Q135" s="187"/>
      <c r="R135" s="25"/>
      <c r="S135" s="5"/>
      <c r="T135" s="176"/>
    </row>
    <row r="136" spans="1:20" ht="20.25" customHeight="1" thickBot="1">
      <c r="A136" s="179"/>
      <c r="B136" s="10" t="s">
        <v>51</v>
      </c>
      <c r="C136" s="182"/>
      <c r="D136" s="5">
        <v>9</v>
      </c>
      <c r="E136" s="45"/>
      <c r="F136" s="5">
        <v>15</v>
      </c>
      <c r="G136" s="37">
        <v>29</v>
      </c>
      <c r="H136" s="25">
        <v>20</v>
      </c>
      <c r="I136" s="37">
        <v>75</v>
      </c>
      <c r="J136" s="25">
        <v>15</v>
      </c>
      <c r="K136" s="37">
        <v>10</v>
      </c>
      <c r="L136" s="25">
        <v>24</v>
      </c>
      <c r="M136" s="36"/>
      <c r="N136" s="25">
        <v>20</v>
      </c>
      <c r="O136" s="185"/>
      <c r="P136" s="5">
        <v>21</v>
      </c>
      <c r="Q136" s="187"/>
      <c r="R136" s="25">
        <v>21</v>
      </c>
      <c r="S136" s="5">
        <f>SUM(D136,F136,H136,J136,L136,N136,P136,R136)</f>
        <v>145</v>
      </c>
      <c r="T136" s="176"/>
    </row>
    <row r="137" spans="1:20" ht="20.25" customHeight="1">
      <c r="A137" s="179"/>
      <c r="B137" s="10" t="s">
        <v>53</v>
      </c>
      <c r="C137" s="182"/>
      <c r="D137" s="5"/>
      <c r="E137" s="45"/>
      <c r="F137" s="5"/>
      <c r="G137" s="37"/>
      <c r="H137" s="25"/>
      <c r="I137" s="37"/>
      <c r="J137" s="25"/>
      <c r="K137" s="37"/>
      <c r="L137" s="25"/>
      <c r="M137" s="36"/>
      <c r="N137" s="25"/>
      <c r="O137" s="39" t="s">
        <v>250</v>
      </c>
      <c r="P137" s="5"/>
      <c r="Q137" s="187"/>
      <c r="R137" s="25"/>
      <c r="S137" s="5"/>
      <c r="T137" s="176"/>
    </row>
    <row r="138" spans="1:20" ht="21" customHeight="1" thickBot="1">
      <c r="A138" s="180"/>
      <c r="B138" s="11"/>
      <c r="C138" s="183"/>
      <c r="D138" s="8"/>
      <c r="E138" s="1">
        <f>SUM(E133:E137)</f>
        <v>145.3</v>
      </c>
      <c r="F138" s="8"/>
      <c r="G138" s="33">
        <f>SUM(G133:G137)</f>
        <v>86</v>
      </c>
      <c r="H138" s="27"/>
      <c r="I138" s="33">
        <f>SUM(I133:I137)</f>
        <v>257</v>
      </c>
      <c r="J138" s="27"/>
      <c r="K138" s="33">
        <f>SUM(K133:K137)</f>
        <v>60</v>
      </c>
      <c r="L138" s="27"/>
      <c r="M138" s="26">
        <f>SUM(M133:M137)</f>
        <v>0.002647337962962963</v>
      </c>
      <c r="N138" s="27"/>
      <c r="O138" s="40"/>
      <c r="P138" s="8"/>
      <c r="Q138" s="188"/>
      <c r="R138" s="27"/>
      <c r="S138" s="8"/>
      <c r="T138" s="177"/>
    </row>
    <row r="139" spans="1:20" ht="21" customHeight="1" thickBot="1" thickTop="1">
      <c r="A139" s="178" t="s">
        <v>128</v>
      </c>
      <c r="B139" s="10" t="s">
        <v>129</v>
      </c>
      <c r="C139" s="181" t="s">
        <v>237</v>
      </c>
      <c r="D139" s="2"/>
      <c r="E139" s="46"/>
      <c r="F139" s="3"/>
      <c r="G139" s="35">
        <v>55</v>
      </c>
      <c r="H139" s="24"/>
      <c r="I139" s="35">
        <v>89</v>
      </c>
      <c r="J139" s="24"/>
      <c r="K139" s="35">
        <v>65</v>
      </c>
      <c r="L139" s="24"/>
      <c r="M139" s="36"/>
      <c r="N139" s="24"/>
      <c r="O139" s="184" t="s">
        <v>248</v>
      </c>
      <c r="P139" s="4"/>
      <c r="Q139" s="189" t="s">
        <v>206</v>
      </c>
      <c r="R139" s="24"/>
      <c r="S139" s="3"/>
      <c r="T139" s="175"/>
    </row>
    <row r="140" spans="1:20" ht="20.25" customHeight="1" thickBot="1">
      <c r="A140" s="179"/>
      <c r="B140" s="10" t="s">
        <v>130</v>
      </c>
      <c r="C140" s="182"/>
      <c r="D140" s="5"/>
      <c r="E140" s="72">
        <v>88.7</v>
      </c>
      <c r="F140" s="5"/>
      <c r="G140" s="35">
        <v>55</v>
      </c>
      <c r="H140" s="25"/>
      <c r="I140" s="79">
        <v>80</v>
      </c>
      <c r="J140" s="25"/>
      <c r="K140" s="35">
        <v>25</v>
      </c>
      <c r="L140" s="25"/>
      <c r="M140" s="36">
        <v>0.0008747685185185185</v>
      </c>
      <c r="N140" s="25"/>
      <c r="O140" s="185"/>
      <c r="P140" s="6"/>
      <c r="Q140" s="187"/>
      <c r="R140" s="25"/>
      <c r="S140" s="5"/>
      <c r="T140" s="176"/>
    </row>
    <row r="141" spans="1:20" ht="20.25" customHeight="1" thickBot="1">
      <c r="A141" s="179"/>
      <c r="B141" s="10" t="s">
        <v>131</v>
      </c>
      <c r="C141" s="182"/>
      <c r="D141" s="5"/>
      <c r="E141" s="45"/>
      <c r="F141" s="5"/>
      <c r="G141" s="37">
        <v>29</v>
      </c>
      <c r="H141" s="25"/>
      <c r="I141" s="32">
        <v>56</v>
      </c>
      <c r="J141" s="25"/>
      <c r="K141" s="37">
        <v>15</v>
      </c>
      <c r="L141" s="25"/>
      <c r="M141" s="36">
        <v>0.0007990740740740741</v>
      </c>
      <c r="N141" s="25"/>
      <c r="O141" s="185"/>
      <c r="P141" s="5"/>
      <c r="Q141" s="187"/>
      <c r="R141" s="25"/>
      <c r="S141" s="5"/>
      <c r="T141" s="176"/>
    </row>
    <row r="142" spans="1:20" ht="20.25" customHeight="1" thickBot="1">
      <c r="A142" s="179"/>
      <c r="B142" s="10" t="s">
        <v>132</v>
      </c>
      <c r="C142" s="182"/>
      <c r="D142" s="5">
        <v>17</v>
      </c>
      <c r="E142" s="45">
        <v>80.6</v>
      </c>
      <c r="F142" s="5">
        <v>1</v>
      </c>
      <c r="G142" s="37">
        <v>40</v>
      </c>
      <c r="H142" s="25">
        <v>2</v>
      </c>
      <c r="I142" s="37">
        <v>83</v>
      </c>
      <c r="J142" s="25">
        <v>8</v>
      </c>
      <c r="K142" s="37">
        <v>30</v>
      </c>
      <c r="L142" s="25">
        <v>8</v>
      </c>
      <c r="M142" s="36"/>
      <c r="N142" s="25">
        <v>4</v>
      </c>
      <c r="O142" s="185"/>
      <c r="P142" s="5">
        <v>22</v>
      </c>
      <c r="Q142" s="187"/>
      <c r="R142" s="25">
        <v>4</v>
      </c>
      <c r="S142" s="5">
        <f>SUM(D142,F142,H142,J142,L142,N142,P142,R142)</f>
        <v>66</v>
      </c>
      <c r="T142" s="176"/>
    </row>
    <row r="143" spans="1:20" ht="20.25" customHeight="1">
      <c r="A143" s="179"/>
      <c r="B143" s="10" t="s">
        <v>133</v>
      </c>
      <c r="C143" s="182"/>
      <c r="D143" s="5"/>
      <c r="E143" s="45"/>
      <c r="F143" s="5"/>
      <c r="G143" s="37"/>
      <c r="H143" s="25"/>
      <c r="I143" s="37"/>
      <c r="J143" s="25"/>
      <c r="K143" s="37"/>
      <c r="L143" s="25"/>
      <c r="M143" s="36"/>
      <c r="N143" s="25"/>
      <c r="O143" s="39" t="s">
        <v>250</v>
      </c>
      <c r="P143" s="5"/>
      <c r="Q143" s="187"/>
      <c r="R143" s="25"/>
      <c r="S143" s="5"/>
      <c r="T143" s="176"/>
    </row>
    <row r="144" spans="1:20" ht="21" customHeight="1" thickBot="1">
      <c r="A144" s="180"/>
      <c r="B144" s="11"/>
      <c r="C144" s="183"/>
      <c r="D144" s="8"/>
      <c r="E144" s="1">
        <f>SUM(E139:E143)</f>
        <v>169.3</v>
      </c>
      <c r="F144" s="8"/>
      <c r="G144" s="33">
        <f>SUM(G139:G143)</f>
        <v>179</v>
      </c>
      <c r="H144" s="27"/>
      <c r="I144" s="33">
        <f>SUM(I139:I143)</f>
        <v>308</v>
      </c>
      <c r="J144" s="27"/>
      <c r="K144" s="33">
        <f>SUM(K139:K143)</f>
        <v>135</v>
      </c>
      <c r="L144" s="27"/>
      <c r="M144" s="26">
        <f>SUM(M139:M143)</f>
        <v>0.0016738425925925927</v>
      </c>
      <c r="N144" s="27"/>
      <c r="O144" s="40"/>
      <c r="P144" s="8"/>
      <c r="Q144" s="188"/>
      <c r="R144" s="27"/>
      <c r="S144" s="8"/>
      <c r="T144" s="177"/>
    </row>
    <row r="145" spans="1:20" ht="21" customHeight="1" thickBot="1" thickTop="1">
      <c r="A145" s="178" t="s">
        <v>134</v>
      </c>
      <c r="B145" s="10" t="s">
        <v>137</v>
      </c>
      <c r="C145" s="181" t="s">
        <v>238</v>
      </c>
      <c r="D145" s="2"/>
      <c r="E145" s="46"/>
      <c r="F145" s="3"/>
      <c r="G145" s="35">
        <v>25</v>
      </c>
      <c r="H145" s="24"/>
      <c r="I145" s="35">
        <v>61</v>
      </c>
      <c r="J145" s="24"/>
      <c r="K145" s="35">
        <v>30</v>
      </c>
      <c r="L145" s="24"/>
      <c r="M145" s="36">
        <v>0.001351388888888889</v>
      </c>
      <c r="N145" s="24"/>
      <c r="O145" s="184" t="s">
        <v>253</v>
      </c>
      <c r="P145" s="4"/>
      <c r="Q145" s="189" t="s">
        <v>189</v>
      </c>
      <c r="R145" s="24"/>
      <c r="S145" s="3"/>
      <c r="T145" s="175"/>
    </row>
    <row r="146" spans="1:20" ht="20.25" customHeight="1" thickBot="1">
      <c r="A146" s="179"/>
      <c r="B146" s="10" t="s">
        <v>138</v>
      </c>
      <c r="C146" s="182"/>
      <c r="D146" s="5"/>
      <c r="E146" s="46">
        <v>74.6</v>
      </c>
      <c r="F146" s="5"/>
      <c r="G146" s="35">
        <v>20</v>
      </c>
      <c r="H146" s="25"/>
      <c r="I146" s="79">
        <v>61</v>
      </c>
      <c r="J146" s="25"/>
      <c r="K146" s="35">
        <v>20</v>
      </c>
      <c r="L146" s="25"/>
      <c r="M146" s="36"/>
      <c r="N146" s="25"/>
      <c r="O146" s="185"/>
      <c r="P146" s="6"/>
      <c r="Q146" s="187"/>
      <c r="R146" s="25"/>
      <c r="S146" s="5"/>
      <c r="T146" s="176"/>
    </row>
    <row r="147" spans="1:20" ht="20.25" customHeight="1" thickBot="1">
      <c r="A147" s="179"/>
      <c r="B147" s="10" t="s">
        <v>139</v>
      </c>
      <c r="C147" s="182"/>
      <c r="D147" s="5"/>
      <c r="E147" s="45"/>
      <c r="F147" s="5"/>
      <c r="G147" s="37">
        <v>0</v>
      </c>
      <c r="H147" s="25"/>
      <c r="I147" s="32">
        <v>70</v>
      </c>
      <c r="J147" s="25"/>
      <c r="K147" s="37">
        <v>15</v>
      </c>
      <c r="L147" s="25"/>
      <c r="M147" s="36">
        <v>0.0014629629629629628</v>
      </c>
      <c r="N147" s="25"/>
      <c r="O147" s="185"/>
      <c r="P147" s="5"/>
      <c r="Q147" s="187"/>
      <c r="R147" s="25"/>
      <c r="S147" s="5"/>
      <c r="T147" s="176"/>
    </row>
    <row r="148" spans="1:20" ht="20.25" customHeight="1" thickBot="1">
      <c r="A148" s="179"/>
      <c r="B148" s="10" t="s">
        <v>140</v>
      </c>
      <c r="C148" s="182"/>
      <c r="D148" s="5">
        <v>25</v>
      </c>
      <c r="E148" s="45">
        <v>72</v>
      </c>
      <c r="F148" s="5">
        <v>14</v>
      </c>
      <c r="G148" s="37">
        <v>20</v>
      </c>
      <c r="H148" s="25">
        <v>24</v>
      </c>
      <c r="I148" s="37">
        <v>73</v>
      </c>
      <c r="J148" s="25">
        <v>13</v>
      </c>
      <c r="K148" s="37">
        <v>5</v>
      </c>
      <c r="L148" s="25">
        <v>22</v>
      </c>
      <c r="M148" s="36"/>
      <c r="N148" s="25">
        <v>21</v>
      </c>
      <c r="O148" s="185"/>
      <c r="P148" s="5">
        <v>16</v>
      </c>
      <c r="Q148" s="187"/>
      <c r="R148" s="25">
        <v>13</v>
      </c>
      <c r="S148" s="5">
        <f>SUM(D148,F148,H148,J148,L148,N148,P148,R148)</f>
        <v>148</v>
      </c>
      <c r="T148" s="176"/>
    </row>
    <row r="149" spans="1:20" ht="20.25" customHeight="1">
      <c r="A149" s="179"/>
      <c r="B149" s="10" t="s">
        <v>141</v>
      </c>
      <c r="C149" s="182"/>
      <c r="D149" s="5"/>
      <c r="E149" s="45"/>
      <c r="F149" s="5"/>
      <c r="G149" s="37"/>
      <c r="H149" s="25"/>
      <c r="I149" s="37"/>
      <c r="J149" s="25"/>
      <c r="K149" s="37"/>
      <c r="L149" s="25"/>
      <c r="M149" s="36"/>
      <c r="N149" s="25"/>
      <c r="O149" s="39" t="s">
        <v>254</v>
      </c>
      <c r="P149" s="5"/>
      <c r="Q149" s="187"/>
      <c r="R149" s="25"/>
      <c r="S149" s="5"/>
      <c r="T149" s="176"/>
    </row>
    <row r="150" spans="1:20" ht="20.25" customHeight="1">
      <c r="A150" s="179"/>
      <c r="B150" s="10" t="s">
        <v>136</v>
      </c>
      <c r="C150" s="182"/>
      <c r="D150" s="5"/>
      <c r="E150" s="41"/>
      <c r="F150" s="5"/>
      <c r="G150" s="42"/>
      <c r="H150" s="25"/>
      <c r="I150" s="42"/>
      <c r="J150" s="25"/>
      <c r="K150" s="42"/>
      <c r="L150" s="25"/>
      <c r="M150" s="43"/>
      <c r="N150" s="25"/>
      <c r="O150" s="39"/>
      <c r="P150" s="5"/>
      <c r="Q150" s="187"/>
      <c r="R150" s="25"/>
      <c r="S150" s="5"/>
      <c r="T150" s="176"/>
    </row>
    <row r="151" spans="1:20" ht="21" customHeight="1" thickBot="1">
      <c r="A151" s="180"/>
      <c r="B151" s="11" t="s">
        <v>135</v>
      </c>
      <c r="C151" s="183"/>
      <c r="D151" s="8"/>
      <c r="E151" s="1">
        <f>SUM(E145:E149)</f>
        <v>146.6</v>
      </c>
      <c r="F151" s="8"/>
      <c r="G151" s="33">
        <f>SUM(G145:G149)</f>
        <v>65</v>
      </c>
      <c r="H151" s="27"/>
      <c r="I151" s="33">
        <f>SUM(I145:I149)</f>
        <v>265</v>
      </c>
      <c r="J151" s="27"/>
      <c r="K151" s="33">
        <f>SUM(K145:K149)</f>
        <v>70</v>
      </c>
      <c r="L151" s="27"/>
      <c r="M151" s="26">
        <f>SUM(M145:M149)</f>
        <v>0.0028143518518518517</v>
      </c>
      <c r="N151" s="27"/>
      <c r="O151" s="40"/>
      <c r="P151" s="8"/>
      <c r="Q151" s="188"/>
      <c r="R151" s="27"/>
      <c r="S151" s="8"/>
      <c r="T151" s="177"/>
    </row>
    <row r="152" spans="1:20" ht="21.75" thickBot="1" thickTop="1">
      <c r="A152" s="178" t="s">
        <v>160</v>
      </c>
      <c r="B152" s="10" t="s">
        <v>161</v>
      </c>
      <c r="C152" s="181" t="s">
        <v>239</v>
      </c>
      <c r="D152" s="2"/>
      <c r="E152" s="46">
        <v>76.1</v>
      </c>
      <c r="F152" s="3"/>
      <c r="G152" s="35">
        <v>25</v>
      </c>
      <c r="H152" s="24"/>
      <c r="I152" s="35">
        <v>62</v>
      </c>
      <c r="J152" s="24"/>
      <c r="K152" s="35">
        <v>20</v>
      </c>
      <c r="L152" s="24"/>
      <c r="M152" s="36">
        <v>0.0012474537037037037</v>
      </c>
      <c r="N152" s="24"/>
      <c r="O152" s="184" t="s">
        <v>248</v>
      </c>
      <c r="P152" s="4"/>
      <c r="Q152" s="189" t="s">
        <v>207</v>
      </c>
      <c r="R152" s="24"/>
      <c r="S152" s="3"/>
      <c r="T152" s="175"/>
    </row>
    <row r="153" spans="1:20" ht="24" thickBot="1">
      <c r="A153" s="179"/>
      <c r="B153" s="10" t="s">
        <v>162</v>
      </c>
      <c r="C153" s="182"/>
      <c r="D153" s="5"/>
      <c r="E153" s="46">
        <v>79.5</v>
      </c>
      <c r="F153" s="5"/>
      <c r="G153" s="35">
        <v>35</v>
      </c>
      <c r="H153" s="25"/>
      <c r="I153" s="79">
        <v>61</v>
      </c>
      <c r="J153" s="25"/>
      <c r="K153" s="35">
        <v>35</v>
      </c>
      <c r="L153" s="25"/>
      <c r="M153" s="36">
        <v>0.0009226851851851852</v>
      </c>
      <c r="N153" s="25"/>
      <c r="O153" s="185"/>
      <c r="P153" s="6"/>
      <c r="Q153" s="187"/>
      <c r="R153" s="25"/>
      <c r="S153" s="5"/>
      <c r="T153" s="176"/>
    </row>
    <row r="154" spans="1:20" ht="21" thickBot="1">
      <c r="A154" s="179"/>
      <c r="B154" s="10" t="s">
        <v>163</v>
      </c>
      <c r="C154" s="182"/>
      <c r="D154" s="5"/>
      <c r="E154" s="45"/>
      <c r="F154" s="5"/>
      <c r="G154" s="37">
        <v>24</v>
      </c>
      <c r="H154" s="25"/>
      <c r="I154" s="32">
        <v>38</v>
      </c>
      <c r="J154" s="25"/>
      <c r="K154" s="37">
        <v>15</v>
      </c>
      <c r="L154" s="25"/>
      <c r="M154" s="36"/>
      <c r="N154" s="25"/>
      <c r="O154" s="185"/>
      <c r="P154" s="5"/>
      <c r="Q154" s="187"/>
      <c r="R154" s="25"/>
      <c r="S154" s="5"/>
      <c r="T154" s="176"/>
    </row>
    <row r="155" spans="1:20" ht="21" thickBot="1">
      <c r="A155" s="179"/>
      <c r="B155" s="10" t="s">
        <v>164</v>
      </c>
      <c r="C155" s="182"/>
      <c r="D155" s="5">
        <v>16</v>
      </c>
      <c r="E155" s="45"/>
      <c r="F155" s="5">
        <v>6</v>
      </c>
      <c r="G155" s="37">
        <v>29</v>
      </c>
      <c r="H155" s="25">
        <v>15</v>
      </c>
      <c r="I155" s="37">
        <v>58</v>
      </c>
      <c r="J155" s="25">
        <v>22</v>
      </c>
      <c r="K155" s="37">
        <v>0</v>
      </c>
      <c r="L155" s="25">
        <v>23</v>
      </c>
      <c r="M155" s="36"/>
      <c r="N155" s="25">
        <v>15</v>
      </c>
      <c r="O155" s="185"/>
      <c r="P155" s="5">
        <v>12</v>
      </c>
      <c r="Q155" s="187"/>
      <c r="R155" s="25">
        <v>12</v>
      </c>
      <c r="S155" s="5">
        <f>SUM(D155,F155,H155,J155,L155,N155,P155,R155)</f>
        <v>121</v>
      </c>
      <c r="T155" s="176"/>
    </row>
    <row r="156" spans="1:20" ht="20.25">
      <c r="A156" s="179"/>
      <c r="B156" s="10" t="s">
        <v>165</v>
      </c>
      <c r="C156" s="182"/>
      <c r="D156" s="5"/>
      <c r="E156" s="45"/>
      <c r="F156" s="5"/>
      <c r="G156" s="37"/>
      <c r="H156" s="25"/>
      <c r="I156" s="37"/>
      <c r="J156" s="25"/>
      <c r="K156" s="37"/>
      <c r="L156" s="25"/>
      <c r="M156" s="36"/>
      <c r="N156" s="25"/>
      <c r="O156" s="39" t="s">
        <v>249</v>
      </c>
      <c r="P156" s="5"/>
      <c r="Q156" s="187"/>
      <c r="R156" s="25"/>
      <c r="S156" s="5"/>
      <c r="T156" s="176"/>
    </row>
    <row r="157" spans="1:20" ht="21" thickBot="1">
      <c r="A157" s="180"/>
      <c r="B157" s="11" t="s">
        <v>166</v>
      </c>
      <c r="C157" s="183"/>
      <c r="D157" s="8"/>
      <c r="E157" s="1">
        <f>SUM(E152:E156)</f>
        <v>155.6</v>
      </c>
      <c r="F157" s="8"/>
      <c r="G157" s="33">
        <f>SUM(G152:G156)</f>
        <v>113</v>
      </c>
      <c r="H157" s="27"/>
      <c r="I157" s="33">
        <f>SUM(I152:I156)</f>
        <v>219</v>
      </c>
      <c r="J157" s="27"/>
      <c r="K157" s="33">
        <f>SUM(K152:K156)</f>
        <v>70</v>
      </c>
      <c r="L157" s="27"/>
      <c r="M157" s="26">
        <f>SUM(M152:M156)</f>
        <v>0.002170138888888889</v>
      </c>
      <c r="N157" s="27"/>
      <c r="O157" s="40"/>
      <c r="P157" s="8"/>
      <c r="Q157" s="188"/>
      <c r="R157" s="27"/>
      <c r="S157" s="8"/>
      <c r="T157" s="177"/>
    </row>
    <row r="158" spans="1:20" ht="29.25" customHeight="1" thickBot="1" thickTop="1">
      <c r="A158" s="178" t="s">
        <v>173</v>
      </c>
      <c r="B158" s="10" t="s">
        <v>174</v>
      </c>
      <c r="C158" s="181">
        <v>19.9</v>
      </c>
      <c r="D158" s="2"/>
      <c r="E158" s="46"/>
      <c r="F158" s="3"/>
      <c r="G158" s="35">
        <v>0</v>
      </c>
      <c r="H158" s="24"/>
      <c r="I158" s="35">
        <v>18</v>
      </c>
      <c r="J158" s="24"/>
      <c r="K158" s="35">
        <v>0</v>
      </c>
      <c r="L158" s="24"/>
      <c r="M158" s="36">
        <v>0.0015097222222222222</v>
      </c>
      <c r="N158" s="24"/>
      <c r="O158" s="184" t="s">
        <v>253</v>
      </c>
      <c r="P158" s="4"/>
      <c r="Q158" s="186" t="s">
        <v>199</v>
      </c>
      <c r="R158" s="24"/>
      <c r="S158" s="3"/>
      <c r="T158" s="175"/>
    </row>
    <row r="159" spans="1:20" ht="24" thickBot="1">
      <c r="A159" s="179"/>
      <c r="B159" s="10" t="s">
        <v>178</v>
      </c>
      <c r="C159" s="182"/>
      <c r="D159" s="5"/>
      <c r="E159" s="46">
        <v>60.9</v>
      </c>
      <c r="F159" s="5"/>
      <c r="G159" s="35">
        <v>30</v>
      </c>
      <c r="H159" s="25"/>
      <c r="I159" s="79">
        <v>14</v>
      </c>
      <c r="J159" s="25"/>
      <c r="K159" s="35">
        <v>0</v>
      </c>
      <c r="L159" s="25"/>
      <c r="M159" s="36">
        <v>0.0016122685185185187</v>
      </c>
      <c r="N159" s="25"/>
      <c r="O159" s="185"/>
      <c r="P159" s="6"/>
      <c r="Q159" s="187"/>
      <c r="R159" s="25"/>
      <c r="S159" s="5"/>
      <c r="T159" s="176"/>
    </row>
    <row r="160" spans="1:20" ht="21" thickBot="1">
      <c r="A160" s="179"/>
      <c r="B160" s="10" t="s">
        <v>175</v>
      </c>
      <c r="C160" s="182"/>
      <c r="D160" s="5"/>
      <c r="E160" s="45"/>
      <c r="F160" s="5"/>
      <c r="G160" s="37">
        <v>15</v>
      </c>
      <c r="H160" s="25"/>
      <c r="I160" s="32">
        <v>43</v>
      </c>
      <c r="J160" s="25"/>
      <c r="K160" s="37">
        <v>0</v>
      </c>
      <c r="L160" s="25"/>
      <c r="M160" s="36"/>
      <c r="N160" s="25"/>
      <c r="O160" s="185"/>
      <c r="P160" s="5"/>
      <c r="Q160" s="187"/>
      <c r="R160" s="25"/>
      <c r="S160" s="5"/>
      <c r="T160" s="176"/>
    </row>
    <row r="161" spans="1:20" ht="21" thickBot="1">
      <c r="A161" s="179"/>
      <c r="B161" s="10" t="s">
        <v>176</v>
      </c>
      <c r="C161" s="182"/>
      <c r="D161" s="5">
        <v>26</v>
      </c>
      <c r="E161" s="45">
        <v>55</v>
      </c>
      <c r="F161" s="5">
        <v>26</v>
      </c>
      <c r="G161" s="37">
        <v>10</v>
      </c>
      <c r="H161" s="25">
        <v>25</v>
      </c>
      <c r="I161" s="37">
        <v>5</v>
      </c>
      <c r="J161" s="25">
        <v>26</v>
      </c>
      <c r="K161" s="37">
        <v>5</v>
      </c>
      <c r="L161" s="25">
        <v>26</v>
      </c>
      <c r="M161" s="36"/>
      <c r="N161" s="25">
        <v>23</v>
      </c>
      <c r="O161" s="185"/>
      <c r="P161" s="5">
        <v>17</v>
      </c>
      <c r="Q161" s="187"/>
      <c r="R161" s="25">
        <v>25</v>
      </c>
      <c r="S161" s="5">
        <f>SUM(D161,F161,H161,J161,L161,N161,P161,R161)</f>
        <v>194</v>
      </c>
      <c r="T161" s="176"/>
    </row>
    <row r="162" spans="1:20" ht="20.25">
      <c r="A162" s="179"/>
      <c r="B162" s="10" t="s">
        <v>177</v>
      </c>
      <c r="C162" s="182"/>
      <c r="D162" s="5"/>
      <c r="E162" s="45"/>
      <c r="F162" s="5"/>
      <c r="G162" s="37"/>
      <c r="H162" s="25"/>
      <c r="I162" s="37"/>
      <c r="J162" s="25"/>
      <c r="K162" s="37"/>
      <c r="L162" s="25"/>
      <c r="M162" s="36"/>
      <c r="N162" s="25"/>
      <c r="O162" s="39" t="s">
        <v>246</v>
      </c>
      <c r="P162" s="5"/>
      <c r="Q162" s="187"/>
      <c r="R162" s="25"/>
      <c r="S162" s="5"/>
      <c r="T162" s="176"/>
    </row>
    <row r="163" spans="1:20" ht="21" thickBot="1">
      <c r="A163" s="180"/>
      <c r="B163" s="11"/>
      <c r="C163" s="183"/>
      <c r="D163" s="8"/>
      <c r="E163" s="1">
        <f>SUM(E158:E162)</f>
        <v>115.9</v>
      </c>
      <c r="F163" s="8"/>
      <c r="G163" s="33">
        <f>SUM(G158:G162)</f>
        <v>55</v>
      </c>
      <c r="H163" s="27"/>
      <c r="I163" s="33">
        <f>SUM(I158:I162)</f>
        <v>80</v>
      </c>
      <c r="J163" s="27"/>
      <c r="K163" s="33">
        <f>SUM(K158:K162)</f>
        <v>5</v>
      </c>
      <c r="L163" s="27"/>
      <c r="M163" s="26">
        <f>SUM(M158:M162)</f>
        <v>0.003121990740740741</v>
      </c>
      <c r="N163" s="27"/>
      <c r="O163" s="40"/>
      <c r="P163" s="8"/>
      <c r="Q163" s="188"/>
      <c r="R163" s="27"/>
      <c r="S163" s="8"/>
      <c r="T163" s="177"/>
    </row>
    <row r="164" ht="15.75" thickTop="1"/>
    <row r="165" spans="1:2" ht="23.25">
      <c r="A165" s="17" t="s">
        <v>20</v>
      </c>
      <c r="B165" s="17" t="s">
        <v>21</v>
      </c>
    </row>
    <row r="166" spans="1:2" ht="23.25">
      <c r="A166" s="17"/>
      <c r="B166" s="17"/>
    </row>
    <row r="167" spans="1:2" ht="23.25">
      <c r="A167" s="17" t="s">
        <v>22</v>
      </c>
      <c r="B167" s="17" t="s">
        <v>23</v>
      </c>
    </row>
  </sheetData>
  <sheetProtection/>
  <mergeCells count="151">
    <mergeCell ref="B1:R1"/>
    <mergeCell ref="B2:R2"/>
    <mergeCell ref="O3:S3"/>
    <mergeCell ref="M4:N4"/>
    <mergeCell ref="G4:L4"/>
    <mergeCell ref="Q4:R4"/>
    <mergeCell ref="S4:S6"/>
    <mergeCell ref="G5:H5"/>
    <mergeCell ref="I5:J5"/>
    <mergeCell ref="K5:L5"/>
    <mergeCell ref="O4:P4"/>
    <mergeCell ref="O5:P5"/>
    <mergeCell ref="A4:A6"/>
    <mergeCell ref="B4:B6"/>
    <mergeCell ref="C4:D4"/>
    <mergeCell ref="E4:F4"/>
    <mergeCell ref="C5:D5"/>
    <mergeCell ref="E5:F5"/>
    <mergeCell ref="T7:T12"/>
    <mergeCell ref="O7:O10"/>
    <mergeCell ref="M5:N5"/>
    <mergeCell ref="Q5:R5"/>
    <mergeCell ref="O13:O16"/>
    <mergeCell ref="A7:A12"/>
    <mergeCell ref="C7:C12"/>
    <mergeCell ref="Q7:Q12"/>
    <mergeCell ref="T4:T6"/>
    <mergeCell ref="A19:A24"/>
    <mergeCell ref="C19:C24"/>
    <mergeCell ref="Q19:Q24"/>
    <mergeCell ref="T19:T24"/>
    <mergeCell ref="O19:O22"/>
    <mergeCell ref="A13:A18"/>
    <mergeCell ref="C13:C18"/>
    <mergeCell ref="Q13:Q18"/>
    <mergeCell ref="T13:T18"/>
    <mergeCell ref="A127:A132"/>
    <mergeCell ref="C127:C132"/>
    <mergeCell ref="Q127:Q132"/>
    <mergeCell ref="T127:T132"/>
    <mergeCell ref="O127:O130"/>
    <mergeCell ref="A31:A36"/>
    <mergeCell ref="C31:C36"/>
    <mergeCell ref="O31:O34"/>
    <mergeCell ref="Q31:Q36"/>
    <mergeCell ref="T31:T36"/>
    <mergeCell ref="T55:T60"/>
    <mergeCell ref="A49:A54"/>
    <mergeCell ref="C49:C54"/>
    <mergeCell ref="O49:O52"/>
    <mergeCell ref="Q49:Q54"/>
    <mergeCell ref="T49:T54"/>
    <mergeCell ref="C55:C60"/>
    <mergeCell ref="O55:O58"/>
    <mergeCell ref="Q55:Q60"/>
    <mergeCell ref="A67:A72"/>
    <mergeCell ref="C67:C72"/>
    <mergeCell ref="O67:O70"/>
    <mergeCell ref="A25:A30"/>
    <mergeCell ref="C25:C30"/>
    <mergeCell ref="A43:A48"/>
    <mergeCell ref="C43:C48"/>
    <mergeCell ref="A37:A42"/>
    <mergeCell ref="C37:C42"/>
    <mergeCell ref="A55:A60"/>
    <mergeCell ref="Q25:Q30"/>
    <mergeCell ref="T25:T30"/>
    <mergeCell ref="O133:O136"/>
    <mergeCell ref="O25:O28"/>
    <mergeCell ref="O43:O46"/>
    <mergeCell ref="Q43:Q48"/>
    <mergeCell ref="T43:T48"/>
    <mergeCell ref="O37:O40"/>
    <mergeCell ref="Q37:Q42"/>
    <mergeCell ref="T37:T42"/>
    <mergeCell ref="A73:A78"/>
    <mergeCell ref="C73:C78"/>
    <mergeCell ref="O73:O76"/>
    <mergeCell ref="Q73:Q78"/>
    <mergeCell ref="A91:A96"/>
    <mergeCell ref="C91:C96"/>
    <mergeCell ref="O91:O94"/>
    <mergeCell ref="Q91:Q96"/>
    <mergeCell ref="T91:T96"/>
    <mergeCell ref="Q67:Q72"/>
    <mergeCell ref="T67:T72"/>
    <mergeCell ref="A61:A66"/>
    <mergeCell ref="C61:C66"/>
    <mergeCell ref="O61:O64"/>
    <mergeCell ref="Q61:Q66"/>
    <mergeCell ref="T61:T66"/>
    <mergeCell ref="A85:A90"/>
    <mergeCell ref="C85:C90"/>
    <mergeCell ref="O85:O88"/>
    <mergeCell ref="Q85:Q90"/>
    <mergeCell ref="T85:T90"/>
    <mergeCell ref="A79:A84"/>
    <mergeCell ref="C79:C84"/>
    <mergeCell ref="O79:O82"/>
    <mergeCell ref="Q79:Q84"/>
    <mergeCell ref="T79:T84"/>
    <mergeCell ref="T73:T78"/>
    <mergeCell ref="A109:A114"/>
    <mergeCell ref="C109:C114"/>
    <mergeCell ref="O109:O112"/>
    <mergeCell ref="Q109:Q114"/>
    <mergeCell ref="T109:T114"/>
    <mergeCell ref="A97:A102"/>
    <mergeCell ref="C97:C102"/>
    <mergeCell ref="O97:O100"/>
    <mergeCell ref="Q97:Q102"/>
    <mergeCell ref="T139:T144"/>
    <mergeCell ref="A133:A138"/>
    <mergeCell ref="C133:C138"/>
    <mergeCell ref="Q133:Q138"/>
    <mergeCell ref="T133:T138"/>
    <mergeCell ref="A139:A144"/>
    <mergeCell ref="C139:C144"/>
    <mergeCell ref="O139:O142"/>
    <mergeCell ref="Q139:Q144"/>
    <mergeCell ref="T115:T120"/>
    <mergeCell ref="A121:A126"/>
    <mergeCell ref="C121:C126"/>
    <mergeCell ref="O121:O124"/>
    <mergeCell ref="Q121:Q126"/>
    <mergeCell ref="T121:T126"/>
    <mergeCell ref="A115:A120"/>
    <mergeCell ref="C115:C120"/>
    <mergeCell ref="O115:O118"/>
    <mergeCell ref="Q115:Q120"/>
    <mergeCell ref="T97:T102"/>
    <mergeCell ref="A103:A108"/>
    <mergeCell ref="C103:C108"/>
    <mergeCell ref="O103:O106"/>
    <mergeCell ref="Q103:Q108"/>
    <mergeCell ref="T103:T108"/>
    <mergeCell ref="Q152:Q157"/>
    <mergeCell ref="A145:A151"/>
    <mergeCell ref="C145:C151"/>
    <mergeCell ref="O145:O148"/>
    <mergeCell ref="Q145:Q151"/>
    <mergeCell ref="T152:T157"/>
    <mergeCell ref="T145:T151"/>
    <mergeCell ref="A158:A163"/>
    <mergeCell ref="C158:C163"/>
    <mergeCell ref="O158:O161"/>
    <mergeCell ref="Q158:Q163"/>
    <mergeCell ref="T158:T163"/>
    <mergeCell ref="A152:A157"/>
    <mergeCell ref="C152:C157"/>
    <mergeCell ref="O152:O155"/>
  </mergeCells>
  <printOptions/>
  <pageMargins left="0" right="0" top="0" bottom="0" header="0.31496062992125984" footer="0.31496062992125984"/>
  <pageSetup horizontalDpi="600" verticalDpi="600" orientation="landscape" paperSize="9" scale="59" r:id="rId1"/>
  <rowBreaks count="2" manualBreakCount="2">
    <brk id="30" max="255" man="1"/>
    <brk id="7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zoomScale="40" zoomScaleNormal="40" zoomScaleSheetLayoutView="40" zoomScalePageLayoutView="0" workbookViewId="0" topLeftCell="A1">
      <selection activeCell="B40" sqref="B40"/>
    </sheetView>
  </sheetViews>
  <sheetFormatPr defaultColWidth="9.140625" defaultRowHeight="15"/>
  <cols>
    <col min="1" max="1" width="30.00390625" style="0" customWidth="1"/>
    <col min="2" max="2" width="62.00390625" style="0" customWidth="1"/>
    <col min="3" max="3" width="15.57421875" style="0" customWidth="1"/>
    <col min="4" max="4" width="11.28125" style="0" customWidth="1"/>
    <col min="5" max="5" width="17.421875" style="0" customWidth="1"/>
    <col min="6" max="6" width="11.28125" style="0" customWidth="1"/>
    <col min="7" max="7" width="16.28125" style="0" customWidth="1"/>
    <col min="8" max="8" width="11.00390625" style="0" customWidth="1"/>
    <col min="9" max="9" width="15.140625" style="0" customWidth="1"/>
    <col min="10" max="10" width="12.00390625" style="0" customWidth="1"/>
    <col min="11" max="11" width="15.57421875" style="0" customWidth="1"/>
    <col min="12" max="12" width="11.57421875" style="0" customWidth="1"/>
    <col min="13" max="13" width="18.7109375" style="0" customWidth="1"/>
    <col min="14" max="14" width="13.00390625" style="0" customWidth="1"/>
    <col min="15" max="16" width="12.28125" style="0" customWidth="1"/>
    <col min="17" max="17" width="13.421875" style="0" customWidth="1"/>
    <col min="18" max="18" width="11.57421875" style="0" customWidth="1"/>
  </cols>
  <sheetData>
    <row r="1" spans="1:20" ht="27.75">
      <c r="A1" s="47"/>
      <c r="B1" s="223" t="s">
        <v>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47"/>
      <c r="T1" s="47"/>
    </row>
    <row r="2" spans="1:20" ht="27.75">
      <c r="A2" s="47"/>
      <c r="B2" s="223" t="s">
        <v>261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47"/>
      <c r="T2" s="47"/>
    </row>
    <row r="3" spans="1:20" ht="27.75">
      <c r="A3" s="47"/>
      <c r="B3" s="47" t="s">
        <v>27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24" t="s">
        <v>31</v>
      </c>
      <c r="P3" s="224"/>
      <c r="Q3" s="225"/>
      <c r="R3" s="225"/>
      <c r="S3" s="224"/>
      <c r="T3" s="47"/>
    </row>
    <row r="4" spans="1:20" ht="27.75">
      <c r="A4" s="226" t="s">
        <v>19</v>
      </c>
      <c r="B4" s="226" t="s">
        <v>4</v>
      </c>
      <c r="C4" s="228" t="s">
        <v>17</v>
      </c>
      <c r="D4" s="229"/>
      <c r="E4" s="228" t="s">
        <v>15</v>
      </c>
      <c r="F4" s="229"/>
      <c r="G4" s="230" t="s">
        <v>13</v>
      </c>
      <c r="H4" s="230"/>
      <c r="I4" s="230"/>
      <c r="J4" s="230"/>
      <c r="K4" s="230"/>
      <c r="L4" s="230"/>
      <c r="M4" s="228" t="s">
        <v>11</v>
      </c>
      <c r="N4" s="229"/>
      <c r="O4" s="228" t="s">
        <v>8</v>
      </c>
      <c r="P4" s="231"/>
      <c r="Q4" s="228" t="s">
        <v>6</v>
      </c>
      <c r="R4" s="229"/>
      <c r="S4" s="220" t="s">
        <v>10</v>
      </c>
      <c r="T4" s="226" t="s">
        <v>5</v>
      </c>
    </row>
    <row r="5" spans="1:20" ht="27.75">
      <c r="A5" s="227"/>
      <c r="B5" s="227"/>
      <c r="C5" s="232" t="s">
        <v>18</v>
      </c>
      <c r="D5" s="233"/>
      <c r="E5" s="232" t="s">
        <v>16</v>
      </c>
      <c r="F5" s="233"/>
      <c r="G5" s="230" t="s">
        <v>14</v>
      </c>
      <c r="H5" s="230"/>
      <c r="I5" s="230">
        <v>10</v>
      </c>
      <c r="J5" s="230"/>
      <c r="K5" s="230" t="s">
        <v>1</v>
      </c>
      <c r="L5" s="230"/>
      <c r="M5" s="232" t="s">
        <v>12</v>
      </c>
      <c r="N5" s="233"/>
      <c r="O5" s="232" t="s">
        <v>9</v>
      </c>
      <c r="P5" s="234"/>
      <c r="Q5" s="232" t="s">
        <v>7</v>
      </c>
      <c r="R5" s="233"/>
      <c r="S5" s="221"/>
      <c r="T5" s="227"/>
    </row>
    <row r="6" spans="1:20" ht="28.5" thickBot="1">
      <c r="A6" s="222"/>
      <c r="B6" s="222"/>
      <c r="C6" s="48" t="s">
        <v>2</v>
      </c>
      <c r="D6" s="49" t="s">
        <v>5</v>
      </c>
      <c r="E6" s="50" t="s">
        <v>2</v>
      </c>
      <c r="F6" s="49" t="s">
        <v>5</v>
      </c>
      <c r="G6" s="50" t="s">
        <v>2</v>
      </c>
      <c r="H6" s="49" t="s">
        <v>5</v>
      </c>
      <c r="I6" s="50" t="s">
        <v>2</v>
      </c>
      <c r="J6" s="49" t="s">
        <v>5</v>
      </c>
      <c r="K6" s="50" t="s">
        <v>2</v>
      </c>
      <c r="L6" s="49" t="s">
        <v>5</v>
      </c>
      <c r="M6" s="51" t="s">
        <v>2</v>
      </c>
      <c r="N6" s="49" t="s">
        <v>5</v>
      </c>
      <c r="O6" s="52" t="s">
        <v>3</v>
      </c>
      <c r="P6" s="49" t="s">
        <v>5</v>
      </c>
      <c r="Q6" s="53" t="s">
        <v>3</v>
      </c>
      <c r="R6" s="54" t="s">
        <v>5</v>
      </c>
      <c r="S6" s="222"/>
      <c r="T6" s="222"/>
    </row>
    <row r="7" spans="1:23" ht="24.75" customHeight="1" thickBot="1" thickTop="1">
      <c r="A7" s="235" t="s">
        <v>240</v>
      </c>
      <c r="B7" s="55" t="s">
        <v>44</v>
      </c>
      <c r="C7" s="238" t="s">
        <v>215</v>
      </c>
      <c r="D7" s="56"/>
      <c r="E7" s="57">
        <v>73.6</v>
      </c>
      <c r="F7" s="58"/>
      <c r="G7" s="35">
        <v>24</v>
      </c>
      <c r="H7" s="119"/>
      <c r="I7" s="123">
        <v>62</v>
      </c>
      <c r="J7" s="119"/>
      <c r="K7" s="123">
        <v>5</v>
      </c>
      <c r="L7" s="119"/>
      <c r="M7" s="36"/>
      <c r="N7" s="119"/>
      <c r="O7" s="241" t="s">
        <v>252</v>
      </c>
      <c r="P7" s="119"/>
      <c r="Q7" s="243" t="s">
        <v>193</v>
      </c>
      <c r="R7" s="58"/>
      <c r="S7" s="58"/>
      <c r="T7" s="175">
        <v>2</v>
      </c>
      <c r="V7" s="20"/>
      <c r="W7" t="s">
        <v>25</v>
      </c>
    </row>
    <row r="8" spans="1:23" ht="23.25" customHeight="1" thickBot="1">
      <c r="A8" s="246"/>
      <c r="B8" s="55" t="s">
        <v>45</v>
      </c>
      <c r="C8" s="239"/>
      <c r="D8" s="59"/>
      <c r="E8" s="57"/>
      <c r="F8" s="59"/>
      <c r="G8" s="35">
        <v>10</v>
      </c>
      <c r="H8" s="120"/>
      <c r="I8" s="124">
        <v>55</v>
      </c>
      <c r="J8" s="120"/>
      <c r="K8" s="123">
        <v>40</v>
      </c>
      <c r="L8" s="120"/>
      <c r="M8" s="36">
        <v>0.0011693287037037037</v>
      </c>
      <c r="N8" s="120"/>
      <c r="O8" s="242"/>
      <c r="P8" s="120"/>
      <c r="Q8" s="244"/>
      <c r="R8" s="59"/>
      <c r="S8" s="59"/>
      <c r="T8" s="176"/>
      <c r="V8" s="19"/>
      <c r="W8" t="s">
        <v>24</v>
      </c>
    </row>
    <row r="9" spans="1:23" ht="23.25" customHeight="1" thickBot="1">
      <c r="A9" s="246"/>
      <c r="B9" s="55" t="s">
        <v>46</v>
      </c>
      <c r="C9" s="239"/>
      <c r="D9" s="59"/>
      <c r="E9" s="60"/>
      <c r="F9" s="59"/>
      <c r="G9" s="37">
        <v>24</v>
      </c>
      <c r="H9" s="120"/>
      <c r="I9" s="125">
        <v>73</v>
      </c>
      <c r="J9" s="120"/>
      <c r="K9" s="126">
        <v>45</v>
      </c>
      <c r="L9" s="120"/>
      <c r="M9" s="36"/>
      <c r="N9" s="120"/>
      <c r="O9" s="242"/>
      <c r="P9" s="120"/>
      <c r="Q9" s="244"/>
      <c r="R9" s="59"/>
      <c r="S9" s="59"/>
      <c r="T9" s="176"/>
      <c r="V9" s="21"/>
      <c r="W9" t="s">
        <v>26</v>
      </c>
    </row>
    <row r="10" spans="1:20" ht="23.25" customHeight="1" thickBot="1">
      <c r="A10" s="246"/>
      <c r="B10" s="55" t="s">
        <v>47</v>
      </c>
      <c r="C10" s="239"/>
      <c r="D10" s="59">
        <v>2</v>
      </c>
      <c r="E10" s="60">
        <v>75.6</v>
      </c>
      <c r="F10" s="59">
        <v>3</v>
      </c>
      <c r="G10" s="37">
        <v>50</v>
      </c>
      <c r="H10" s="120">
        <v>3</v>
      </c>
      <c r="I10" s="126">
        <v>70</v>
      </c>
      <c r="J10" s="120">
        <v>3</v>
      </c>
      <c r="K10" s="126">
        <v>0</v>
      </c>
      <c r="L10" s="120">
        <v>2</v>
      </c>
      <c r="M10" s="36">
        <v>0.0009935185185185186</v>
      </c>
      <c r="N10" s="120">
        <v>2</v>
      </c>
      <c r="O10" s="242"/>
      <c r="P10" s="120">
        <v>1</v>
      </c>
      <c r="Q10" s="244"/>
      <c r="R10" s="59">
        <v>5</v>
      </c>
      <c r="S10" s="59">
        <f>SUM(D10,F10,H10,J10,L10,N10,P10,R10)</f>
        <v>21</v>
      </c>
      <c r="T10" s="176"/>
    </row>
    <row r="11" spans="1:20" ht="20.25" customHeight="1">
      <c r="A11" s="246"/>
      <c r="B11" s="55" t="s">
        <v>126</v>
      </c>
      <c r="C11" s="239"/>
      <c r="D11" s="59"/>
      <c r="E11" s="60"/>
      <c r="F11" s="59"/>
      <c r="G11" s="37"/>
      <c r="H11" s="120"/>
      <c r="I11" s="126"/>
      <c r="J11" s="120"/>
      <c r="K11" s="126"/>
      <c r="L11" s="120"/>
      <c r="M11" s="36"/>
      <c r="N11" s="120"/>
      <c r="O11" s="122" t="s">
        <v>251</v>
      </c>
      <c r="P11" s="120"/>
      <c r="Q11" s="244"/>
      <c r="R11" s="59"/>
      <c r="S11" s="59"/>
      <c r="T11" s="176"/>
    </row>
    <row r="12" spans="1:20" ht="21" customHeight="1" thickBot="1">
      <c r="A12" s="247"/>
      <c r="B12" s="62" t="s">
        <v>127</v>
      </c>
      <c r="C12" s="240"/>
      <c r="D12" s="63"/>
      <c r="E12" s="64">
        <f>SUM(E7:E11)</f>
        <v>149.2</v>
      </c>
      <c r="F12" s="63"/>
      <c r="G12" s="33">
        <f>SUM(G7:G11)</f>
        <v>108</v>
      </c>
      <c r="H12" s="121"/>
      <c r="I12" s="127">
        <f>SUM(I7:I11)</f>
        <v>260</v>
      </c>
      <c r="J12" s="121"/>
      <c r="K12" s="127">
        <f>SUM(K7:K11)</f>
        <v>90</v>
      </c>
      <c r="L12" s="121"/>
      <c r="M12" s="26">
        <f>SUM(M7:M11)</f>
        <v>0.0021628472222222223</v>
      </c>
      <c r="N12" s="121"/>
      <c r="O12" s="121"/>
      <c r="P12" s="121"/>
      <c r="Q12" s="245"/>
      <c r="R12" s="63"/>
      <c r="S12" s="63"/>
      <c r="T12" s="177"/>
    </row>
    <row r="13" spans="1:20" ht="30.75" customHeight="1" thickBot="1" thickTop="1">
      <c r="A13" s="235" t="s">
        <v>48</v>
      </c>
      <c r="B13" s="55" t="s">
        <v>49</v>
      </c>
      <c r="C13" s="238" t="s">
        <v>236</v>
      </c>
      <c r="D13" s="56"/>
      <c r="E13" s="57">
        <v>72.3</v>
      </c>
      <c r="F13" s="58"/>
      <c r="G13" s="35">
        <v>20</v>
      </c>
      <c r="H13" s="119"/>
      <c r="I13" s="123">
        <v>73</v>
      </c>
      <c r="J13" s="119"/>
      <c r="K13" s="123">
        <v>25</v>
      </c>
      <c r="L13" s="119"/>
      <c r="M13" s="36">
        <v>0.001400925925925926</v>
      </c>
      <c r="N13" s="119"/>
      <c r="O13" s="241">
        <v>14.3</v>
      </c>
      <c r="P13" s="119"/>
      <c r="Q13" s="243" t="s">
        <v>197</v>
      </c>
      <c r="R13" s="58"/>
      <c r="S13" s="58"/>
      <c r="T13" s="175">
        <v>5</v>
      </c>
    </row>
    <row r="14" spans="1:20" ht="23.25" customHeight="1" thickBot="1">
      <c r="A14" s="236"/>
      <c r="B14" s="55" t="s">
        <v>50</v>
      </c>
      <c r="C14" s="239"/>
      <c r="D14" s="59"/>
      <c r="E14" s="57">
        <v>73</v>
      </c>
      <c r="F14" s="59"/>
      <c r="G14" s="35">
        <v>23</v>
      </c>
      <c r="H14" s="120"/>
      <c r="I14" s="124">
        <v>64</v>
      </c>
      <c r="J14" s="120"/>
      <c r="K14" s="123">
        <v>10</v>
      </c>
      <c r="L14" s="120"/>
      <c r="M14" s="36">
        <v>0.001246412037037037</v>
      </c>
      <c r="N14" s="120"/>
      <c r="O14" s="242"/>
      <c r="P14" s="120"/>
      <c r="Q14" s="244"/>
      <c r="R14" s="59"/>
      <c r="S14" s="59"/>
      <c r="T14" s="176"/>
    </row>
    <row r="15" spans="1:20" ht="23.25" customHeight="1" thickBot="1">
      <c r="A15" s="236"/>
      <c r="B15" s="55" t="s">
        <v>52</v>
      </c>
      <c r="C15" s="239"/>
      <c r="D15" s="59"/>
      <c r="E15" s="60"/>
      <c r="F15" s="59"/>
      <c r="G15" s="37">
        <v>14</v>
      </c>
      <c r="H15" s="120"/>
      <c r="I15" s="125">
        <v>45</v>
      </c>
      <c r="J15" s="120"/>
      <c r="K15" s="126">
        <v>15</v>
      </c>
      <c r="L15" s="120"/>
      <c r="M15" s="36"/>
      <c r="N15" s="120"/>
      <c r="O15" s="242"/>
      <c r="P15" s="120"/>
      <c r="Q15" s="244"/>
      <c r="R15" s="59"/>
      <c r="S15" s="59"/>
      <c r="T15" s="176"/>
    </row>
    <row r="16" spans="1:20" ht="23.25" customHeight="1" thickBot="1">
      <c r="A16" s="236"/>
      <c r="B16" s="55" t="s">
        <v>51</v>
      </c>
      <c r="C16" s="239"/>
      <c r="D16" s="59">
        <v>1</v>
      </c>
      <c r="E16" s="60"/>
      <c r="F16" s="59">
        <v>5</v>
      </c>
      <c r="G16" s="37">
        <v>29</v>
      </c>
      <c r="H16" s="120">
        <v>4</v>
      </c>
      <c r="I16" s="126">
        <v>75</v>
      </c>
      <c r="J16" s="120">
        <v>4</v>
      </c>
      <c r="K16" s="126">
        <v>10</v>
      </c>
      <c r="L16" s="120">
        <v>5</v>
      </c>
      <c r="M16" s="36"/>
      <c r="N16" s="120">
        <v>4</v>
      </c>
      <c r="O16" s="242"/>
      <c r="P16" s="120">
        <v>5</v>
      </c>
      <c r="Q16" s="244"/>
      <c r="R16" s="59">
        <v>4</v>
      </c>
      <c r="S16" s="59">
        <f>SUM(D16,F16,H16,J16,L16,N16,P16,R16)</f>
        <v>32</v>
      </c>
      <c r="T16" s="176"/>
    </row>
    <row r="17" spans="1:20" ht="20.25" customHeight="1">
      <c r="A17" s="236"/>
      <c r="B17" s="55" t="s">
        <v>53</v>
      </c>
      <c r="C17" s="239"/>
      <c r="D17" s="59"/>
      <c r="E17" s="60"/>
      <c r="F17" s="59"/>
      <c r="G17" s="37"/>
      <c r="H17" s="120"/>
      <c r="I17" s="126"/>
      <c r="J17" s="120"/>
      <c r="K17" s="126"/>
      <c r="L17" s="120"/>
      <c r="M17" s="36"/>
      <c r="N17" s="120"/>
      <c r="O17" s="122" t="s">
        <v>250</v>
      </c>
      <c r="P17" s="120"/>
      <c r="Q17" s="244"/>
      <c r="R17" s="59"/>
      <c r="S17" s="59"/>
      <c r="T17" s="176"/>
    </row>
    <row r="18" spans="1:20" ht="21" customHeight="1" thickBot="1">
      <c r="A18" s="237"/>
      <c r="B18" s="62"/>
      <c r="C18" s="240"/>
      <c r="D18" s="63"/>
      <c r="E18" s="64">
        <f>SUM(E13:E17)</f>
        <v>145.3</v>
      </c>
      <c r="F18" s="63"/>
      <c r="G18" s="33">
        <f>SUM(G13:G17)</f>
        <v>86</v>
      </c>
      <c r="H18" s="121"/>
      <c r="I18" s="127">
        <f>SUM(I13:I17)</f>
        <v>257</v>
      </c>
      <c r="J18" s="121"/>
      <c r="K18" s="127">
        <f>SUM(K13:K17)</f>
        <v>60</v>
      </c>
      <c r="L18" s="121"/>
      <c r="M18" s="26">
        <f>SUM(M13:M17)</f>
        <v>0.002647337962962963</v>
      </c>
      <c r="N18" s="121"/>
      <c r="O18" s="121"/>
      <c r="P18" s="121"/>
      <c r="Q18" s="245"/>
      <c r="R18" s="63"/>
      <c r="S18" s="63"/>
      <c r="T18" s="177"/>
    </row>
    <row r="19" spans="1:20" ht="38.25" customHeight="1" thickBot="1" thickTop="1">
      <c r="A19" s="235" t="s">
        <v>128</v>
      </c>
      <c r="B19" s="55" t="s">
        <v>129</v>
      </c>
      <c r="C19" s="238" t="s">
        <v>237</v>
      </c>
      <c r="D19" s="56"/>
      <c r="E19" s="57"/>
      <c r="F19" s="58"/>
      <c r="G19" s="35">
        <v>55</v>
      </c>
      <c r="H19" s="119"/>
      <c r="I19" s="123">
        <v>89</v>
      </c>
      <c r="J19" s="119"/>
      <c r="K19" s="123">
        <v>65</v>
      </c>
      <c r="L19" s="119"/>
      <c r="M19" s="36"/>
      <c r="N19" s="119"/>
      <c r="O19" s="241" t="s">
        <v>248</v>
      </c>
      <c r="P19" s="119"/>
      <c r="Q19" s="243" t="s">
        <v>206</v>
      </c>
      <c r="R19" s="58"/>
      <c r="S19" s="58"/>
      <c r="T19" s="175">
        <v>1</v>
      </c>
    </row>
    <row r="20" spans="1:20" ht="36.75" customHeight="1" thickBot="1">
      <c r="A20" s="236"/>
      <c r="B20" s="55" t="s">
        <v>130</v>
      </c>
      <c r="C20" s="239"/>
      <c r="D20" s="59"/>
      <c r="E20" s="75">
        <v>88.7</v>
      </c>
      <c r="F20" s="59"/>
      <c r="G20" s="35">
        <v>55</v>
      </c>
      <c r="H20" s="120"/>
      <c r="I20" s="124">
        <v>80</v>
      </c>
      <c r="J20" s="120"/>
      <c r="K20" s="123">
        <v>25</v>
      </c>
      <c r="L20" s="120"/>
      <c r="M20" s="36">
        <v>0.0008747685185185185</v>
      </c>
      <c r="N20" s="120"/>
      <c r="O20" s="242"/>
      <c r="P20" s="120"/>
      <c r="Q20" s="244"/>
      <c r="R20" s="59"/>
      <c r="S20" s="59"/>
      <c r="T20" s="176"/>
    </row>
    <row r="21" spans="1:20" ht="23.25" customHeight="1" thickBot="1">
      <c r="A21" s="236"/>
      <c r="B21" s="55" t="s">
        <v>131</v>
      </c>
      <c r="C21" s="239"/>
      <c r="D21" s="59"/>
      <c r="E21" s="60"/>
      <c r="F21" s="59"/>
      <c r="G21" s="37">
        <v>29</v>
      </c>
      <c r="H21" s="120"/>
      <c r="I21" s="125">
        <v>56</v>
      </c>
      <c r="J21" s="120"/>
      <c r="K21" s="126">
        <v>15</v>
      </c>
      <c r="L21" s="120"/>
      <c r="M21" s="36">
        <v>0.0007990740740740741</v>
      </c>
      <c r="N21" s="120"/>
      <c r="O21" s="242"/>
      <c r="P21" s="120"/>
      <c r="Q21" s="244"/>
      <c r="R21" s="59"/>
      <c r="S21" s="59"/>
      <c r="T21" s="176"/>
    </row>
    <row r="22" spans="1:20" ht="30.75" customHeight="1" thickBot="1">
      <c r="A22" s="236"/>
      <c r="B22" s="55" t="s">
        <v>132</v>
      </c>
      <c r="C22" s="239"/>
      <c r="D22" s="59">
        <v>4</v>
      </c>
      <c r="E22" s="77">
        <v>80.6</v>
      </c>
      <c r="F22" s="59">
        <v>1</v>
      </c>
      <c r="G22" s="37">
        <v>40</v>
      </c>
      <c r="H22" s="120">
        <v>1</v>
      </c>
      <c r="I22" s="126">
        <v>83</v>
      </c>
      <c r="J22" s="120">
        <v>1</v>
      </c>
      <c r="K22" s="126">
        <v>30</v>
      </c>
      <c r="L22" s="120">
        <v>1</v>
      </c>
      <c r="M22" s="36"/>
      <c r="N22" s="120">
        <v>1</v>
      </c>
      <c r="O22" s="242"/>
      <c r="P22" s="120">
        <v>6</v>
      </c>
      <c r="Q22" s="244"/>
      <c r="R22" s="59">
        <v>1</v>
      </c>
      <c r="S22" s="59">
        <f>SUM(D22,F22,H22,J22,L22,N22,P22,R22)</f>
        <v>16</v>
      </c>
      <c r="T22" s="176"/>
    </row>
    <row r="23" spans="1:20" ht="20.25" customHeight="1">
      <c r="A23" s="236"/>
      <c r="B23" s="55" t="s">
        <v>133</v>
      </c>
      <c r="C23" s="239"/>
      <c r="D23" s="59"/>
      <c r="E23" s="60"/>
      <c r="F23" s="59"/>
      <c r="G23" s="37"/>
      <c r="H23" s="120"/>
      <c r="I23" s="126"/>
      <c r="J23" s="120"/>
      <c r="K23" s="126"/>
      <c r="L23" s="120"/>
      <c r="M23" s="36"/>
      <c r="N23" s="120"/>
      <c r="O23" s="122" t="s">
        <v>250</v>
      </c>
      <c r="P23" s="120"/>
      <c r="Q23" s="244"/>
      <c r="R23" s="59"/>
      <c r="S23" s="59"/>
      <c r="T23" s="176"/>
    </row>
    <row r="24" spans="1:20" ht="21" customHeight="1" thickBot="1">
      <c r="A24" s="237"/>
      <c r="B24" s="62"/>
      <c r="C24" s="240"/>
      <c r="D24" s="63"/>
      <c r="E24" s="64">
        <f>SUM(E19:E23)</f>
        <v>169.3</v>
      </c>
      <c r="F24" s="63"/>
      <c r="G24" s="33">
        <f>SUM(G19:G23)</f>
        <v>179</v>
      </c>
      <c r="H24" s="121"/>
      <c r="I24" s="127">
        <f>SUM(I19:I23)</f>
        <v>308</v>
      </c>
      <c r="J24" s="121"/>
      <c r="K24" s="127">
        <f>SUM(K19:K23)</f>
        <v>135</v>
      </c>
      <c r="L24" s="121"/>
      <c r="M24" s="26">
        <f>SUM(M19:M23)</f>
        <v>0.0016738425925925927</v>
      </c>
      <c r="N24" s="121"/>
      <c r="O24" s="121"/>
      <c r="P24" s="121"/>
      <c r="Q24" s="245"/>
      <c r="R24" s="63"/>
      <c r="S24" s="63"/>
      <c r="T24" s="177"/>
    </row>
    <row r="25" spans="1:20" ht="30" customHeight="1" thickBot="1" thickTop="1">
      <c r="A25" s="235" t="s">
        <v>134</v>
      </c>
      <c r="B25" s="55" t="s">
        <v>137</v>
      </c>
      <c r="C25" s="238" t="s">
        <v>238</v>
      </c>
      <c r="D25" s="56"/>
      <c r="E25" s="57"/>
      <c r="F25" s="58"/>
      <c r="G25" s="35">
        <v>25</v>
      </c>
      <c r="H25" s="119"/>
      <c r="I25" s="123">
        <v>61</v>
      </c>
      <c r="J25" s="119"/>
      <c r="K25" s="123">
        <v>30</v>
      </c>
      <c r="L25" s="119"/>
      <c r="M25" s="36">
        <v>0.001351388888888889</v>
      </c>
      <c r="N25" s="119"/>
      <c r="O25" s="241" t="s">
        <v>253</v>
      </c>
      <c r="P25" s="119"/>
      <c r="Q25" s="243" t="s">
        <v>189</v>
      </c>
      <c r="R25" s="58"/>
      <c r="S25" s="58"/>
      <c r="T25" s="175">
        <v>4</v>
      </c>
    </row>
    <row r="26" spans="1:20" ht="23.25" customHeight="1" thickBot="1">
      <c r="A26" s="236"/>
      <c r="B26" s="55" t="s">
        <v>138</v>
      </c>
      <c r="C26" s="239"/>
      <c r="D26" s="59"/>
      <c r="E26" s="57">
        <v>74.6</v>
      </c>
      <c r="F26" s="59"/>
      <c r="G26" s="35">
        <v>20</v>
      </c>
      <c r="H26" s="120"/>
      <c r="I26" s="124">
        <v>61</v>
      </c>
      <c r="J26" s="120"/>
      <c r="K26" s="123">
        <v>20</v>
      </c>
      <c r="L26" s="120"/>
      <c r="M26" s="36"/>
      <c r="N26" s="120"/>
      <c r="O26" s="242"/>
      <c r="P26" s="120"/>
      <c r="Q26" s="244"/>
      <c r="R26" s="59"/>
      <c r="S26" s="59"/>
      <c r="T26" s="176"/>
    </row>
    <row r="27" spans="1:20" ht="23.25" customHeight="1" thickBot="1">
      <c r="A27" s="236"/>
      <c r="B27" s="55" t="s">
        <v>139</v>
      </c>
      <c r="C27" s="239"/>
      <c r="D27" s="59"/>
      <c r="E27" s="60"/>
      <c r="F27" s="59"/>
      <c r="G27" s="37">
        <v>0</v>
      </c>
      <c r="H27" s="120"/>
      <c r="I27" s="125">
        <v>70</v>
      </c>
      <c r="J27" s="120"/>
      <c r="K27" s="126">
        <v>15</v>
      </c>
      <c r="L27" s="120"/>
      <c r="M27" s="36">
        <v>0.0014629629629629628</v>
      </c>
      <c r="N27" s="120"/>
      <c r="O27" s="242"/>
      <c r="P27" s="120"/>
      <c r="Q27" s="244"/>
      <c r="R27" s="59"/>
      <c r="S27" s="59"/>
      <c r="T27" s="176"/>
    </row>
    <row r="28" spans="1:20" ht="23.25" customHeight="1" thickBot="1">
      <c r="A28" s="236"/>
      <c r="B28" s="55" t="s">
        <v>140</v>
      </c>
      <c r="C28" s="239"/>
      <c r="D28" s="59">
        <v>5</v>
      </c>
      <c r="E28" s="60">
        <v>72</v>
      </c>
      <c r="F28" s="59">
        <v>4</v>
      </c>
      <c r="G28" s="37">
        <v>20</v>
      </c>
      <c r="H28" s="120">
        <v>5</v>
      </c>
      <c r="I28" s="126">
        <v>73</v>
      </c>
      <c r="J28" s="120">
        <v>2</v>
      </c>
      <c r="K28" s="126">
        <v>5</v>
      </c>
      <c r="L28" s="120">
        <v>3</v>
      </c>
      <c r="M28" s="36"/>
      <c r="N28" s="120">
        <v>5</v>
      </c>
      <c r="O28" s="242"/>
      <c r="P28" s="120">
        <v>3</v>
      </c>
      <c r="Q28" s="244"/>
      <c r="R28" s="59">
        <v>3</v>
      </c>
      <c r="S28" s="59">
        <f>SUM(D28,F28,H28,J28,L28,N28,P28,R28)</f>
        <v>30</v>
      </c>
      <c r="T28" s="176"/>
    </row>
    <row r="29" spans="1:20" ht="20.25" customHeight="1">
      <c r="A29" s="236"/>
      <c r="B29" s="55" t="s">
        <v>141</v>
      </c>
      <c r="C29" s="239"/>
      <c r="D29" s="59"/>
      <c r="E29" s="60"/>
      <c r="F29" s="59"/>
      <c r="G29" s="37"/>
      <c r="H29" s="120"/>
      <c r="I29" s="126"/>
      <c r="J29" s="120"/>
      <c r="K29" s="126"/>
      <c r="L29" s="120"/>
      <c r="M29" s="36"/>
      <c r="N29" s="120"/>
      <c r="O29" s="122" t="s">
        <v>254</v>
      </c>
      <c r="P29" s="120"/>
      <c r="Q29" s="244"/>
      <c r="R29" s="59"/>
      <c r="S29" s="59"/>
      <c r="T29" s="176"/>
    </row>
    <row r="30" spans="1:20" ht="21" customHeight="1">
      <c r="A30" s="236"/>
      <c r="B30" s="55" t="s">
        <v>136</v>
      </c>
      <c r="C30" s="239"/>
      <c r="D30" s="59"/>
      <c r="E30" s="71"/>
      <c r="F30" s="59"/>
      <c r="G30" s="42"/>
      <c r="H30" s="120"/>
      <c r="I30" s="128"/>
      <c r="J30" s="120"/>
      <c r="K30" s="128"/>
      <c r="L30" s="120"/>
      <c r="M30" s="43"/>
      <c r="N30" s="120"/>
      <c r="O30" s="122"/>
      <c r="P30" s="120"/>
      <c r="Q30" s="244"/>
      <c r="R30" s="59"/>
      <c r="S30" s="59"/>
      <c r="T30" s="176"/>
    </row>
    <row r="31" spans="1:20" ht="21" customHeight="1" thickBot="1">
      <c r="A31" s="237"/>
      <c r="B31" s="62" t="s">
        <v>135</v>
      </c>
      <c r="C31" s="240"/>
      <c r="D31" s="63"/>
      <c r="E31" s="64">
        <f>SUM(E25:E29)</f>
        <v>146.6</v>
      </c>
      <c r="F31" s="63"/>
      <c r="G31" s="33">
        <f>SUM(G25:G29)</f>
        <v>65</v>
      </c>
      <c r="H31" s="121"/>
      <c r="I31" s="127">
        <f>SUM(I25:I29)</f>
        <v>265</v>
      </c>
      <c r="J31" s="121"/>
      <c r="K31" s="127">
        <f>SUM(K25:K29)</f>
        <v>70</v>
      </c>
      <c r="L31" s="121"/>
      <c r="M31" s="26">
        <f>SUM(M25:M29)</f>
        <v>0.0028143518518518517</v>
      </c>
      <c r="N31" s="121"/>
      <c r="O31" s="121"/>
      <c r="P31" s="121"/>
      <c r="Q31" s="245"/>
      <c r="R31" s="63"/>
      <c r="S31" s="63"/>
      <c r="T31" s="177"/>
    </row>
    <row r="32" spans="1:20" ht="23.25" customHeight="1" thickBot="1" thickTop="1">
      <c r="A32" s="235" t="s">
        <v>160</v>
      </c>
      <c r="B32" s="55" t="s">
        <v>161</v>
      </c>
      <c r="C32" s="238" t="s">
        <v>239</v>
      </c>
      <c r="D32" s="56"/>
      <c r="E32" s="57">
        <v>76.1</v>
      </c>
      <c r="F32" s="58"/>
      <c r="G32" s="35">
        <v>25</v>
      </c>
      <c r="H32" s="119"/>
      <c r="I32" s="123">
        <v>62</v>
      </c>
      <c r="J32" s="119"/>
      <c r="K32" s="123">
        <v>20</v>
      </c>
      <c r="L32" s="119"/>
      <c r="M32" s="36">
        <v>0.0012474537037037037</v>
      </c>
      <c r="N32" s="119"/>
      <c r="O32" s="241" t="s">
        <v>248</v>
      </c>
      <c r="P32" s="119"/>
      <c r="Q32" s="243" t="s">
        <v>207</v>
      </c>
      <c r="R32" s="58"/>
      <c r="S32" s="58"/>
      <c r="T32" s="175">
        <v>3</v>
      </c>
    </row>
    <row r="33" spans="1:20" ht="30.75" customHeight="1" thickBot="1">
      <c r="A33" s="236"/>
      <c r="B33" s="55" t="s">
        <v>162</v>
      </c>
      <c r="C33" s="239"/>
      <c r="D33" s="59"/>
      <c r="E33" s="78">
        <v>79.5</v>
      </c>
      <c r="F33" s="59"/>
      <c r="G33" s="35">
        <v>35</v>
      </c>
      <c r="H33" s="120"/>
      <c r="I33" s="124">
        <v>61</v>
      </c>
      <c r="J33" s="120"/>
      <c r="K33" s="123">
        <v>35</v>
      </c>
      <c r="L33" s="120"/>
      <c r="M33" s="36">
        <v>0.0009226851851851852</v>
      </c>
      <c r="N33" s="120"/>
      <c r="O33" s="242"/>
      <c r="P33" s="120"/>
      <c r="Q33" s="244"/>
      <c r="R33" s="59"/>
      <c r="S33" s="59"/>
      <c r="T33" s="176"/>
    </row>
    <row r="34" spans="1:20" ht="23.25" customHeight="1" thickBot="1">
      <c r="A34" s="236"/>
      <c r="B34" s="55" t="s">
        <v>163</v>
      </c>
      <c r="C34" s="239"/>
      <c r="D34" s="59"/>
      <c r="E34" s="60"/>
      <c r="F34" s="59"/>
      <c r="G34" s="37">
        <v>24</v>
      </c>
      <c r="H34" s="120"/>
      <c r="I34" s="125">
        <v>38</v>
      </c>
      <c r="J34" s="120"/>
      <c r="K34" s="126">
        <v>15</v>
      </c>
      <c r="L34" s="120"/>
      <c r="M34" s="36"/>
      <c r="N34" s="120"/>
      <c r="O34" s="242"/>
      <c r="P34" s="120"/>
      <c r="Q34" s="244"/>
      <c r="R34" s="59"/>
      <c r="S34" s="59"/>
      <c r="T34" s="176"/>
    </row>
    <row r="35" spans="1:20" ht="20.25" customHeight="1" thickBot="1">
      <c r="A35" s="236"/>
      <c r="B35" s="55" t="s">
        <v>164</v>
      </c>
      <c r="C35" s="239"/>
      <c r="D35" s="59">
        <v>3</v>
      </c>
      <c r="E35" s="60"/>
      <c r="F35" s="59">
        <v>2</v>
      </c>
      <c r="G35" s="37">
        <v>29</v>
      </c>
      <c r="H35" s="120">
        <v>2</v>
      </c>
      <c r="I35" s="126">
        <v>58</v>
      </c>
      <c r="J35" s="120">
        <v>5</v>
      </c>
      <c r="K35" s="126">
        <v>0</v>
      </c>
      <c r="L35" s="120">
        <v>4</v>
      </c>
      <c r="M35" s="36"/>
      <c r="N35" s="120">
        <v>3</v>
      </c>
      <c r="O35" s="242"/>
      <c r="P35" s="120">
        <v>2</v>
      </c>
      <c r="Q35" s="244"/>
      <c r="R35" s="59">
        <v>2</v>
      </c>
      <c r="S35" s="59">
        <f>SUM(D35,F35,H35,J35,L35,N35,P35,R35)</f>
        <v>23</v>
      </c>
      <c r="T35" s="176"/>
    </row>
    <row r="36" spans="1:20" ht="21" customHeight="1">
      <c r="A36" s="236"/>
      <c r="B36" s="55" t="s">
        <v>165</v>
      </c>
      <c r="C36" s="239"/>
      <c r="D36" s="59"/>
      <c r="E36" s="60"/>
      <c r="F36" s="59"/>
      <c r="G36" s="37"/>
      <c r="H36" s="120"/>
      <c r="I36" s="126"/>
      <c r="J36" s="120"/>
      <c r="K36" s="126"/>
      <c r="L36" s="120"/>
      <c r="M36" s="36"/>
      <c r="N36" s="120"/>
      <c r="O36" s="122" t="s">
        <v>249</v>
      </c>
      <c r="P36" s="120"/>
      <c r="Q36" s="244"/>
      <c r="R36" s="59"/>
      <c r="S36" s="59"/>
      <c r="T36" s="176"/>
    </row>
    <row r="37" spans="1:20" ht="21" customHeight="1" thickBot="1">
      <c r="A37" s="237"/>
      <c r="B37" s="62" t="s">
        <v>166</v>
      </c>
      <c r="C37" s="240"/>
      <c r="D37" s="63"/>
      <c r="E37" s="64">
        <f>SUM(E32:E36)</f>
        <v>155.6</v>
      </c>
      <c r="F37" s="63"/>
      <c r="G37" s="33">
        <f>SUM(G32:G36)</f>
        <v>113</v>
      </c>
      <c r="H37" s="121"/>
      <c r="I37" s="127">
        <f>SUM(I32:I36)</f>
        <v>219</v>
      </c>
      <c r="J37" s="121"/>
      <c r="K37" s="127">
        <f>SUM(K32:K36)</f>
        <v>70</v>
      </c>
      <c r="L37" s="121"/>
      <c r="M37" s="26">
        <f>SUM(M32:M36)</f>
        <v>0.002170138888888889</v>
      </c>
      <c r="N37" s="121"/>
      <c r="O37" s="121"/>
      <c r="P37" s="121"/>
      <c r="Q37" s="245"/>
      <c r="R37" s="63"/>
      <c r="S37" s="63"/>
      <c r="T37" s="177"/>
    </row>
    <row r="38" spans="1:20" ht="23.25" customHeight="1" thickBot="1" thickTop="1">
      <c r="A38" s="235" t="s">
        <v>173</v>
      </c>
      <c r="B38" s="55" t="s">
        <v>174</v>
      </c>
      <c r="C38" s="238">
        <v>19.9</v>
      </c>
      <c r="D38" s="56"/>
      <c r="E38" s="57"/>
      <c r="F38" s="58"/>
      <c r="G38" s="35">
        <v>0</v>
      </c>
      <c r="H38" s="119"/>
      <c r="I38" s="123">
        <v>18</v>
      </c>
      <c r="J38" s="119"/>
      <c r="K38" s="123">
        <v>0</v>
      </c>
      <c r="L38" s="119"/>
      <c r="M38" s="36">
        <v>0.0015097222222222222</v>
      </c>
      <c r="N38" s="119"/>
      <c r="O38" s="241" t="s">
        <v>253</v>
      </c>
      <c r="P38" s="119"/>
      <c r="Q38" s="248" t="s">
        <v>199</v>
      </c>
      <c r="R38" s="58"/>
      <c r="S38" s="58"/>
      <c r="T38" s="175">
        <v>6</v>
      </c>
    </row>
    <row r="39" spans="1:20" ht="23.25" customHeight="1" thickBot="1">
      <c r="A39" s="236"/>
      <c r="B39" s="55" t="s">
        <v>178</v>
      </c>
      <c r="C39" s="239"/>
      <c r="D39" s="59"/>
      <c r="E39" s="57">
        <v>60.9</v>
      </c>
      <c r="F39" s="59"/>
      <c r="G39" s="35">
        <v>30</v>
      </c>
      <c r="H39" s="120"/>
      <c r="I39" s="124">
        <v>14</v>
      </c>
      <c r="J39" s="120"/>
      <c r="K39" s="123">
        <v>0</v>
      </c>
      <c r="L39" s="120"/>
      <c r="M39" s="36">
        <v>0.0016122685185185187</v>
      </c>
      <c r="N39" s="120"/>
      <c r="O39" s="242"/>
      <c r="P39" s="120"/>
      <c r="Q39" s="244"/>
      <c r="R39" s="59"/>
      <c r="S39" s="59"/>
      <c r="T39" s="176"/>
    </row>
    <row r="40" spans="1:20" ht="23.25" customHeight="1" thickBot="1">
      <c r="A40" s="236"/>
      <c r="B40" s="55" t="s">
        <v>175</v>
      </c>
      <c r="C40" s="239"/>
      <c r="D40" s="59"/>
      <c r="E40" s="60"/>
      <c r="F40" s="59"/>
      <c r="G40" s="37">
        <v>15</v>
      </c>
      <c r="H40" s="120"/>
      <c r="I40" s="125">
        <v>43</v>
      </c>
      <c r="J40" s="120"/>
      <c r="K40" s="126">
        <v>0</v>
      </c>
      <c r="L40" s="120"/>
      <c r="M40" s="36"/>
      <c r="N40" s="120"/>
      <c r="O40" s="242"/>
      <c r="P40" s="120"/>
      <c r="Q40" s="244"/>
      <c r="R40" s="59"/>
      <c r="S40" s="59"/>
      <c r="T40" s="176"/>
    </row>
    <row r="41" spans="1:20" ht="24" customHeight="1" thickBot="1">
      <c r="A41" s="236"/>
      <c r="B41" s="55" t="s">
        <v>176</v>
      </c>
      <c r="C41" s="239"/>
      <c r="D41" s="59">
        <v>6</v>
      </c>
      <c r="E41" s="60">
        <v>55</v>
      </c>
      <c r="F41" s="59">
        <v>6</v>
      </c>
      <c r="G41" s="37">
        <v>10</v>
      </c>
      <c r="H41" s="120">
        <v>6</v>
      </c>
      <c r="I41" s="126">
        <v>5</v>
      </c>
      <c r="J41" s="120">
        <v>6</v>
      </c>
      <c r="K41" s="126">
        <v>5</v>
      </c>
      <c r="L41" s="120">
        <v>6</v>
      </c>
      <c r="M41" s="36"/>
      <c r="N41" s="120">
        <v>6</v>
      </c>
      <c r="O41" s="242"/>
      <c r="P41" s="120">
        <v>4</v>
      </c>
      <c r="Q41" s="244"/>
      <c r="R41" s="59">
        <v>6</v>
      </c>
      <c r="S41" s="59">
        <f>SUM(D41,F41,H41,J41,L41,N41,P41,R41)</f>
        <v>46</v>
      </c>
      <c r="T41" s="176"/>
    </row>
    <row r="42" spans="1:20" ht="21" customHeight="1">
      <c r="A42" s="236"/>
      <c r="B42" s="55" t="s">
        <v>177</v>
      </c>
      <c r="C42" s="239"/>
      <c r="D42" s="59"/>
      <c r="E42" s="60"/>
      <c r="F42" s="59"/>
      <c r="G42" s="37"/>
      <c r="H42" s="120"/>
      <c r="I42" s="126"/>
      <c r="J42" s="120"/>
      <c r="K42" s="126"/>
      <c r="L42" s="120"/>
      <c r="M42" s="36"/>
      <c r="N42" s="120"/>
      <c r="O42" s="122" t="s">
        <v>246</v>
      </c>
      <c r="P42" s="120"/>
      <c r="Q42" s="244"/>
      <c r="R42" s="59"/>
      <c r="S42" s="59"/>
      <c r="T42" s="176"/>
    </row>
    <row r="43" spans="1:20" ht="21" customHeight="1" thickBot="1">
      <c r="A43" s="237"/>
      <c r="B43" s="62"/>
      <c r="C43" s="240"/>
      <c r="D43" s="63"/>
      <c r="E43" s="64">
        <f>SUM(E38:E42)</f>
        <v>115.9</v>
      </c>
      <c r="F43" s="63"/>
      <c r="G43" s="33">
        <f>SUM(G38:G42)</f>
        <v>55</v>
      </c>
      <c r="H43" s="121"/>
      <c r="I43" s="127">
        <f>SUM(I38:I42)</f>
        <v>80</v>
      </c>
      <c r="J43" s="121"/>
      <c r="K43" s="127">
        <f>SUM(K38:K42)</f>
        <v>5</v>
      </c>
      <c r="L43" s="121"/>
      <c r="M43" s="26">
        <f>SUM(M38:M42)</f>
        <v>0.003121990740740741</v>
      </c>
      <c r="N43" s="121"/>
      <c r="O43" s="121"/>
      <c r="P43" s="121"/>
      <c r="Q43" s="245"/>
      <c r="R43" s="63"/>
      <c r="S43" s="63"/>
      <c r="T43" s="177"/>
    </row>
    <row r="44" spans="1:20" ht="21" customHeight="1" thickTop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0" ht="33" customHeight="1">
      <c r="A45" s="70" t="s">
        <v>20</v>
      </c>
      <c r="B45" s="70" t="s">
        <v>21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1:20" ht="23.25" customHeight="1">
      <c r="A46" s="70"/>
      <c r="B46" s="70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1:20" ht="30.75" customHeight="1">
      <c r="A47" s="70" t="s">
        <v>22</v>
      </c>
      <c r="B47" s="70" t="s">
        <v>23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ht="20.25" customHeight="1"/>
    <row r="49" ht="21" customHeight="1"/>
    <row r="58" ht="15">
      <c r="U58" t="s">
        <v>179</v>
      </c>
    </row>
  </sheetData>
  <sheetProtection/>
  <mergeCells count="51">
    <mergeCell ref="T38:T43"/>
    <mergeCell ref="A32:A37"/>
    <mergeCell ref="C32:C37"/>
    <mergeCell ref="O32:O35"/>
    <mergeCell ref="Q32:Q37"/>
    <mergeCell ref="T32:T37"/>
    <mergeCell ref="A38:A43"/>
    <mergeCell ref="C38:C43"/>
    <mergeCell ref="O38:O41"/>
    <mergeCell ref="Q38:Q43"/>
    <mergeCell ref="T19:T24"/>
    <mergeCell ref="A25:A31"/>
    <mergeCell ref="C25:C31"/>
    <mergeCell ref="O25:O28"/>
    <mergeCell ref="Q25:Q31"/>
    <mergeCell ref="T25:T31"/>
    <mergeCell ref="A19:A24"/>
    <mergeCell ref="C19:C24"/>
    <mergeCell ref="O19:O22"/>
    <mergeCell ref="Q19:Q24"/>
    <mergeCell ref="T7:T12"/>
    <mergeCell ref="A13:A18"/>
    <mergeCell ref="C13:C18"/>
    <mergeCell ref="O13:O16"/>
    <mergeCell ref="Q13:Q18"/>
    <mergeCell ref="T13:T18"/>
    <mergeCell ref="A7:A12"/>
    <mergeCell ref="C7:C12"/>
    <mergeCell ref="O7:O10"/>
    <mergeCell ref="Q7:Q12"/>
    <mergeCell ref="T4:T6"/>
    <mergeCell ref="C5:D5"/>
    <mergeCell ref="E5:F5"/>
    <mergeCell ref="G5:H5"/>
    <mergeCell ref="I5:J5"/>
    <mergeCell ref="K5:L5"/>
    <mergeCell ref="M5:N5"/>
    <mergeCell ref="O5:P5"/>
    <mergeCell ref="Q5:R5"/>
    <mergeCell ref="Q4:R4"/>
    <mergeCell ref="A4:A6"/>
    <mergeCell ref="B4:B6"/>
    <mergeCell ref="C4:D4"/>
    <mergeCell ref="E4:F4"/>
    <mergeCell ref="S4:S6"/>
    <mergeCell ref="B1:R1"/>
    <mergeCell ref="B2:R2"/>
    <mergeCell ref="O3:S3"/>
    <mergeCell ref="G4:L4"/>
    <mergeCell ref="M4:N4"/>
    <mergeCell ref="O4:P4"/>
  </mergeCells>
  <printOptions/>
  <pageMargins left="0.11811023622047245" right="0" top="0" bottom="0" header="0" footer="0"/>
  <pageSetup horizontalDpi="600" verticalDpi="600" orientation="landscape" paperSize="9" scale="44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30"/>
  <sheetViews>
    <sheetView zoomScale="40" zoomScaleNormal="40" zoomScaleSheetLayoutView="25" zoomScalePageLayoutView="0" workbookViewId="0" topLeftCell="B1">
      <selection activeCell="T121" sqref="T121:T126"/>
    </sheetView>
  </sheetViews>
  <sheetFormatPr defaultColWidth="9.140625" defaultRowHeight="15"/>
  <cols>
    <col min="1" max="1" width="49.421875" style="0" customWidth="1"/>
    <col min="2" max="2" width="92.57421875" style="0" customWidth="1"/>
    <col min="3" max="3" width="17.140625" style="0" customWidth="1"/>
    <col min="4" max="4" width="15.00390625" style="0" customWidth="1"/>
    <col min="5" max="5" width="19.7109375" style="0" customWidth="1"/>
    <col min="6" max="6" width="13.8515625" style="0" customWidth="1"/>
    <col min="7" max="7" width="18.7109375" style="0" customWidth="1"/>
    <col min="8" max="8" width="13.28125" style="0" customWidth="1"/>
    <col min="9" max="9" width="18.8515625" style="0" customWidth="1"/>
    <col min="10" max="10" width="14.57421875" style="0" customWidth="1"/>
    <col min="11" max="11" width="17.421875" style="0" customWidth="1"/>
    <col min="12" max="12" width="13.57421875" style="0" customWidth="1"/>
    <col min="13" max="13" width="21.57421875" style="0" customWidth="1"/>
    <col min="14" max="14" width="13.57421875" style="0" customWidth="1"/>
    <col min="15" max="15" width="18.00390625" style="0" customWidth="1"/>
    <col min="16" max="16" width="14.28125" style="0" customWidth="1"/>
    <col min="17" max="17" width="14.57421875" style="0" customWidth="1"/>
    <col min="18" max="18" width="18.7109375" style="0" customWidth="1"/>
    <col min="19" max="19" width="19.8515625" style="0" customWidth="1"/>
    <col min="20" max="20" width="23.57421875" style="0" customWidth="1"/>
    <col min="22" max="22" width="14.140625" style="0" customWidth="1"/>
  </cols>
  <sheetData>
    <row r="1" spans="1:20" ht="33">
      <c r="A1" s="83"/>
      <c r="B1" s="251" t="s">
        <v>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83"/>
      <c r="T1" s="83"/>
    </row>
    <row r="2" spans="1:20" ht="33">
      <c r="A2" s="83"/>
      <c r="B2" s="251" t="s">
        <v>32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83"/>
      <c r="T2" s="83"/>
    </row>
    <row r="3" spans="1:20" ht="33">
      <c r="A3" s="83"/>
      <c r="B3" s="83" t="s">
        <v>27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252" t="s">
        <v>31</v>
      </c>
      <c r="P3" s="252"/>
      <c r="Q3" s="253"/>
      <c r="R3" s="253"/>
      <c r="S3" s="252"/>
      <c r="T3" s="83"/>
    </row>
    <row r="4" spans="1:20" ht="33">
      <c r="A4" s="254" t="s">
        <v>19</v>
      </c>
      <c r="B4" s="254" t="s">
        <v>4</v>
      </c>
      <c r="C4" s="257" t="s">
        <v>17</v>
      </c>
      <c r="D4" s="258"/>
      <c r="E4" s="257" t="s">
        <v>15</v>
      </c>
      <c r="F4" s="258"/>
      <c r="G4" s="259" t="s">
        <v>13</v>
      </c>
      <c r="H4" s="259"/>
      <c r="I4" s="259"/>
      <c r="J4" s="259"/>
      <c r="K4" s="259"/>
      <c r="L4" s="259"/>
      <c r="M4" s="257" t="s">
        <v>11</v>
      </c>
      <c r="N4" s="258"/>
      <c r="O4" s="257" t="s">
        <v>8</v>
      </c>
      <c r="P4" s="260"/>
      <c r="Q4" s="257" t="s">
        <v>6</v>
      </c>
      <c r="R4" s="258"/>
      <c r="S4" s="261" t="s">
        <v>10</v>
      </c>
      <c r="T4" s="254" t="s">
        <v>5</v>
      </c>
    </row>
    <row r="5" spans="1:20" ht="33">
      <c r="A5" s="255"/>
      <c r="B5" s="255"/>
      <c r="C5" s="249" t="s">
        <v>18</v>
      </c>
      <c r="D5" s="250"/>
      <c r="E5" s="249" t="s">
        <v>16</v>
      </c>
      <c r="F5" s="250"/>
      <c r="G5" s="259" t="s">
        <v>14</v>
      </c>
      <c r="H5" s="259"/>
      <c r="I5" s="259">
        <v>10</v>
      </c>
      <c r="J5" s="259"/>
      <c r="K5" s="259" t="s">
        <v>1</v>
      </c>
      <c r="L5" s="259"/>
      <c r="M5" s="249" t="s">
        <v>12</v>
      </c>
      <c r="N5" s="250"/>
      <c r="O5" s="249" t="s">
        <v>9</v>
      </c>
      <c r="P5" s="263"/>
      <c r="Q5" s="249" t="s">
        <v>7</v>
      </c>
      <c r="R5" s="250"/>
      <c r="S5" s="262"/>
      <c r="T5" s="255"/>
    </row>
    <row r="6" spans="1:20" ht="33.75" thickBot="1">
      <c r="A6" s="256"/>
      <c r="B6" s="256"/>
      <c r="C6" s="84" t="s">
        <v>2</v>
      </c>
      <c r="D6" s="85" t="s">
        <v>5</v>
      </c>
      <c r="E6" s="86" t="s">
        <v>2</v>
      </c>
      <c r="F6" s="85" t="s">
        <v>5</v>
      </c>
      <c r="G6" s="86" t="s">
        <v>2</v>
      </c>
      <c r="H6" s="85" t="s">
        <v>5</v>
      </c>
      <c r="I6" s="86" t="s">
        <v>2</v>
      </c>
      <c r="J6" s="85" t="s">
        <v>5</v>
      </c>
      <c r="K6" s="86" t="s">
        <v>2</v>
      </c>
      <c r="L6" s="85" t="s">
        <v>5</v>
      </c>
      <c r="M6" s="87" t="s">
        <v>2</v>
      </c>
      <c r="N6" s="85" t="s">
        <v>5</v>
      </c>
      <c r="O6" s="88" t="s">
        <v>3</v>
      </c>
      <c r="P6" s="85" t="s">
        <v>5</v>
      </c>
      <c r="Q6" s="89" t="s">
        <v>3</v>
      </c>
      <c r="R6" s="90" t="s">
        <v>5</v>
      </c>
      <c r="S6" s="256"/>
      <c r="T6" s="256"/>
    </row>
    <row r="7" spans="1:23" ht="35.25" thickBot="1" thickTop="1">
      <c r="A7" s="267" t="s">
        <v>41</v>
      </c>
      <c r="B7" s="91" t="s">
        <v>28</v>
      </c>
      <c r="C7" s="270" t="s">
        <v>216</v>
      </c>
      <c r="D7" s="92"/>
      <c r="E7" s="93">
        <v>67.2</v>
      </c>
      <c r="F7" s="94"/>
      <c r="G7" s="95">
        <v>10</v>
      </c>
      <c r="H7" s="94"/>
      <c r="I7" s="95">
        <v>44</v>
      </c>
      <c r="J7" s="94"/>
      <c r="K7" s="95">
        <v>0</v>
      </c>
      <c r="L7" s="94"/>
      <c r="M7" s="67"/>
      <c r="N7" s="58"/>
      <c r="O7" s="273" t="s">
        <v>248</v>
      </c>
      <c r="P7" s="58"/>
      <c r="Q7" s="275" t="s">
        <v>202</v>
      </c>
      <c r="R7" s="94"/>
      <c r="S7" s="94"/>
      <c r="T7" s="264">
        <v>15</v>
      </c>
      <c r="V7" s="20"/>
      <c r="W7" t="s">
        <v>25</v>
      </c>
    </row>
    <row r="8" spans="1:23" ht="34.5" thickBot="1">
      <c r="A8" s="268"/>
      <c r="B8" s="91" t="s">
        <v>108</v>
      </c>
      <c r="C8" s="271"/>
      <c r="D8" s="96"/>
      <c r="E8" s="93"/>
      <c r="F8" s="96"/>
      <c r="G8" s="95">
        <v>25</v>
      </c>
      <c r="H8" s="96"/>
      <c r="I8" s="97">
        <v>61</v>
      </c>
      <c r="J8" s="96"/>
      <c r="K8" s="95">
        <v>30</v>
      </c>
      <c r="L8" s="96"/>
      <c r="M8" s="67">
        <v>0.0010085648148148148</v>
      </c>
      <c r="N8" s="59"/>
      <c r="O8" s="274"/>
      <c r="P8" s="59"/>
      <c r="Q8" s="276"/>
      <c r="R8" s="96"/>
      <c r="S8" s="96"/>
      <c r="T8" s="265"/>
      <c r="V8" s="19"/>
      <c r="W8" t="s">
        <v>24</v>
      </c>
    </row>
    <row r="9" spans="1:23" ht="34.5" thickBot="1">
      <c r="A9" s="268"/>
      <c r="B9" s="91" t="s">
        <v>29</v>
      </c>
      <c r="C9" s="271"/>
      <c r="D9" s="96"/>
      <c r="E9" s="98"/>
      <c r="F9" s="96"/>
      <c r="G9" s="99">
        <v>15</v>
      </c>
      <c r="H9" s="96"/>
      <c r="I9" s="114">
        <v>44</v>
      </c>
      <c r="J9" s="96"/>
      <c r="K9" s="99">
        <v>50</v>
      </c>
      <c r="L9" s="96"/>
      <c r="M9" s="67"/>
      <c r="N9" s="59"/>
      <c r="O9" s="274"/>
      <c r="P9" s="59"/>
      <c r="Q9" s="276"/>
      <c r="R9" s="96"/>
      <c r="S9" s="96"/>
      <c r="T9" s="265"/>
      <c r="V9" s="21"/>
      <c r="W9" t="s">
        <v>26</v>
      </c>
    </row>
    <row r="10" spans="1:20" ht="34.5" thickBot="1">
      <c r="A10" s="268"/>
      <c r="B10" s="91" t="s">
        <v>30</v>
      </c>
      <c r="C10" s="271"/>
      <c r="D10" s="96">
        <v>15</v>
      </c>
      <c r="E10" s="98">
        <v>68.4</v>
      </c>
      <c r="F10" s="96">
        <v>16</v>
      </c>
      <c r="G10" s="99">
        <v>35</v>
      </c>
      <c r="H10" s="96">
        <v>17</v>
      </c>
      <c r="I10" s="99">
        <v>51</v>
      </c>
      <c r="J10" s="96">
        <v>19</v>
      </c>
      <c r="K10" s="99">
        <v>35</v>
      </c>
      <c r="L10" s="96">
        <v>10</v>
      </c>
      <c r="M10" s="67">
        <v>0.001278587962962963</v>
      </c>
      <c r="N10" s="59">
        <v>14</v>
      </c>
      <c r="O10" s="274"/>
      <c r="P10" s="59">
        <v>10</v>
      </c>
      <c r="Q10" s="276"/>
      <c r="R10" s="96">
        <v>16</v>
      </c>
      <c r="S10" s="96">
        <f>SUM(D10,F10,H10,J10,L10,N10,P10,R10)</f>
        <v>117</v>
      </c>
      <c r="T10" s="265"/>
    </row>
    <row r="11" spans="1:20" ht="33.75">
      <c r="A11" s="268"/>
      <c r="B11" s="91"/>
      <c r="C11" s="271"/>
      <c r="D11" s="96"/>
      <c r="E11" s="98"/>
      <c r="F11" s="96"/>
      <c r="G11" s="99"/>
      <c r="H11" s="96"/>
      <c r="I11" s="99"/>
      <c r="J11" s="96"/>
      <c r="K11" s="99"/>
      <c r="L11" s="96"/>
      <c r="M11" s="67"/>
      <c r="N11" s="59"/>
      <c r="O11" s="61" t="s">
        <v>254</v>
      </c>
      <c r="P11" s="59"/>
      <c r="Q11" s="276"/>
      <c r="R11" s="96"/>
      <c r="S11" s="96"/>
      <c r="T11" s="265"/>
    </row>
    <row r="12" spans="1:20" ht="34.5" thickBot="1">
      <c r="A12" s="269"/>
      <c r="B12" s="100"/>
      <c r="C12" s="272"/>
      <c r="D12" s="101"/>
      <c r="E12" s="102">
        <f>SUM(E7:E11)</f>
        <v>135.60000000000002</v>
      </c>
      <c r="F12" s="101"/>
      <c r="G12" s="103">
        <f>SUM(G7:G11)</f>
        <v>85</v>
      </c>
      <c r="H12" s="101"/>
      <c r="I12" s="103">
        <f>SUM(I7:I11)</f>
        <v>200</v>
      </c>
      <c r="J12" s="101"/>
      <c r="K12" s="103">
        <f>SUM(K7:K11)</f>
        <v>115</v>
      </c>
      <c r="L12" s="101"/>
      <c r="M12" s="65">
        <f>SUM(M7:M11)</f>
        <v>0.0022871527777777777</v>
      </c>
      <c r="N12" s="63"/>
      <c r="O12" s="66"/>
      <c r="P12" s="63"/>
      <c r="Q12" s="277"/>
      <c r="R12" s="101"/>
      <c r="S12" s="101"/>
      <c r="T12" s="266"/>
    </row>
    <row r="13" spans="1:20" ht="35.25" thickBot="1" thickTop="1">
      <c r="A13" s="267" t="s">
        <v>42</v>
      </c>
      <c r="B13" s="91" t="s">
        <v>33</v>
      </c>
      <c r="C13" s="270" t="s">
        <v>217</v>
      </c>
      <c r="D13" s="92"/>
      <c r="E13" s="93"/>
      <c r="F13" s="94"/>
      <c r="G13" s="95">
        <v>15</v>
      </c>
      <c r="H13" s="94"/>
      <c r="I13" s="95">
        <v>36</v>
      </c>
      <c r="J13" s="94"/>
      <c r="K13" s="95">
        <v>30</v>
      </c>
      <c r="L13" s="94"/>
      <c r="M13" s="67">
        <v>0.0013875</v>
      </c>
      <c r="N13" s="58"/>
      <c r="O13" s="273" t="s">
        <v>253</v>
      </c>
      <c r="P13" s="58"/>
      <c r="Q13" s="278" t="s">
        <v>196</v>
      </c>
      <c r="R13" s="94"/>
      <c r="S13" s="94"/>
      <c r="T13" s="264">
        <v>20</v>
      </c>
    </row>
    <row r="14" spans="1:20" ht="34.5" thickBot="1">
      <c r="A14" s="268"/>
      <c r="B14" s="91" t="s">
        <v>34</v>
      </c>
      <c r="C14" s="271"/>
      <c r="D14" s="96"/>
      <c r="E14" s="93"/>
      <c r="F14" s="96"/>
      <c r="G14" s="95">
        <v>10</v>
      </c>
      <c r="H14" s="96"/>
      <c r="I14" s="97">
        <v>62</v>
      </c>
      <c r="J14" s="96"/>
      <c r="K14" s="95">
        <v>35</v>
      </c>
      <c r="L14" s="96"/>
      <c r="M14" s="67">
        <v>0.0017525462962962963</v>
      </c>
      <c r="N14" s="59"/>
      <c r="O14" s="274"/>
      <c r="P14" s="59"/>
      <c r="Q14" s="279"/>
      <c r="R14" s="96"/>
      <c r="S14" s="96"/>
      <c r="T14" s="265"/>
    </row>
    <row r="15" spans="1:20" ht="34.5" thickBot="1">
      <c r="A15" s="268"/>
      <c r="B15" s="91" t="s">
        <v>35</v>
      </c>
      <c r="C15" s="271"/>
      <c r="D15" s="96"/>
      <c r="E15" s="98">
        <v>67.7</v>
      </c>
      <c r="F15" s="96"/>
      <c r="G15" s="99">
        <v>25</v>
      </c>
      <c r="H15" s="96"/>
      <c r="I15" s="114">
        <v>56</v>
      </c>
      <c r="J15" s="96"/>
      <c r="K15" s="99">
        <v>5</v>
      </c>
      <c r="L15" s="96"/>
      <c r="M15" s="67"/>
      <c r="N15" s="59"/>
      <c r="O15" s="274"/>
      <c r="P15" s="59"/>
      <c r="Q15" s="279"/>
      <c r="R15" s="96"/>
      <c r="S15" s="96"/>
      <c r="T15" s="265"/>
    </row>
    <row r="16" spans="1:20" ht="34.5" thickBot="1">
      <c r="A16" s="268"/>
      <c r="B16" s="91" t="s">
        <v>36</v>
      </c>
      <c r="C16" s="271"/>
      <c r="D16" s="96">
        <v>18</v>
      </c>
      <c r="E16" s="98">
        <v>59.4</v>
      </c>
      <c r="F16" s="96">
        <v>20</v>
      </c>
      <c r="G16" s="99">
        <v>20</v>
      </c>
      <c r="H16" s="96">
        <v>19</v>
      </c>
      <c r="I16" s="99">
        <v>65</v>
      </c>
      <c r="J16" s="96">
        <v>18</v>
      </c>
      <c r="K16" s="99">
        <v>20</v>
      </c>
      <c r="L16" s="96">
        <v>16</v>
      </c>
      <c r="M16" s="67"/>
      <c r="N16" s="59">
        <v>18</v>
      </c>
      <c r="O16" s="274"/>
      <c r="P16" s="59">
        <v>12</v>
      </c>
      <c r="Q16" s="279"/>
      <c r="R16" s="96">
        <v>19</v>
      </c>
      <c r="S16" s="96">
        <f>SUM(D16,F16,H16,J16,L16,N16,P16,R16)</f>
        <v>140</v>
      </c>
      <c r="T16" s="265"/>
    </row>
    <row r="17" spans="1:20" ht="33.75">
      <c r="A17" s="268"/>
      <c r="B17" s="91"/>
      <c r="C17" s="271"/>
      <c r="D17" s="96"/>
      <c r="E17" s="98"/>
      <c r="F17" s="96"/>
      <c r="G17" s="99"/>
      <c r="H17" s="96"/>
      <c r="I17" s="99"/>
      <c r="J17" s="96"/>
      <c r="K17" s="99"/>
      <c r="L17" s="96"/>
      <c r="M17" s="67"/>
      <c r="N17" s="59"/>
      <c r="O17" s="61" t="s">
        <v>246</v>
      </c>
      <c r="P17" s="59"/>
      <c r="Q17" s="279"/>
      <c r="R17" s="96"/>
      <c r="S17" s="96"/>
      <c r="T17" s="265"/>
    </row>
    <row r="18" spans="1:20" ht="34.5" thickBot="1">
      <c r="A18" s="269"/>
      <c r="B18" s="100"/>
      <c r="C18" s="272"/>
      <c r="D18" s="101"/>
      <c r="E18" s="102">
        <f>SUM(E13:E17)</f>
        <v>127.1</v>
      </c>
      <c r="F18" s="101"/>
      <c r="G18" s="103">
        <f>SUM(G13:G17)</f>
        <v>70</v>
      </c>
      <c r="H18" s="101"/>
      <c r="I18" s="103">
        <f>SUM(I13:I17)</f>
        <v>219</v>
      </c>
      <c r="J18" s="101"/>
      <c r="K18" s="103">
        <f>SUM(K13:K17)</f>
        <v>90</v>
      </c>
      <c r="L18" s="101"/>
      <c r="M18" s="65">
        <f>SUM(M13:M17)</f>
        <v>0.003140046296296296</v>
      </c>
      <c r="N18" s="63"/>
      <c r="O18" s="66"/>
      <c r="P18" s="63"/>
      <c r="Q18" s="280"/>
      <c r="R18" s="101"/>
      <c r="S18" s="101"/>
      <c r="T18" s="266"/>
    </row>
    <row r="19" spans="1:20" ht="35.25" thickBot="1" thickTop="1">
      <c r="A19" s="267" t="s">
        <v>43</v>
      </c>
      <c r="B19" s="91" t="s">
        <v>37</v>
      </c>
      <c r="C19" s="270" t="s">
        <v>218</v>
      </c>
      <c r="D19" s="92"/>
      <c r="E19" s="93">
        <v>67.8</v>
      </c>
      <c r="F19" s="94"/>
      <c r="G19" s="95">
        <v>25</v>
      </c>
      <c r="H19" s="94"/>
      <c r="I19" s="95">
        <v>67</v>
      </c>
      <c r="J19" s="94"/>
      <c r="K19" s="95">
        <v>30</v>
      </c>
      <c r="L19" s="94"/>
      <c r="M19" s="67"/>
      <c r="N19" s="58"/>
      <c r="O19" s="273" t="s">
        <v>253</v>
      </c>
      <c r="P19" s="58"/>
      <c r="Q19" s="275" t="s">
        <v>194</v>
      </c>
      <c r="R19" s="94"/>
      <c r="S19" s="94"/>
      <c r="T19" s="264">
        <v>18</v>
      </c>
    </row>
    <row r="20" spans="1:20" ht="34.5" thickBot="1">
      <c r="A20" s="268"/>
      <c r="B20" s="91" t="s">
        <v>38</v>
      </c>
      <c r="C20" s="271"/>
      <c r="D20" s="96"/>
      <c r="E20" s="93">
        <v>66.9</v>
      </c>
      <c r="F20" s="96"/>
      <c r="G20" s="95">
        <v>20</v>
      </c>
      <c r="H20" s="96"/>
      <c r="I20" s="97">
        <v>72</v>
      </c>
      <c r="J20" s="96"/>
      <c r="K20" s="95">
        <v>20</v>
      </c>
      <c r="L20" s="96"/>
      <c r="M20" s="67">
        <v>0.001128587962962963</v>
      </c>
      <c r="N20" s="59"/>
      <c r="O20" s="274"/>
      <c r="P20" s="59"/>
      <c r="Q20" s="276"/>
      <c r="R20" s="96"/>
      <c r="S20" s="96"/>
      <c r="T20" s="265"/>
    </row>
    <row r="21" spans="1:20" ht="34.5" thickBot="1">
      <c r="A21" s="268"/>
      <c r="B21" s="91" t="s">
        <v>39</v>
      </c>
      <c r="C21" s="271"/>
      <c r="D21" s="96"/>
      <c r="E21" s="98"/>
      <c r="F21" s="96"/>
      <c r="G21" s="99">
        <v>0</v>
      </c>
      <c r="H21" s="96"/>
      <c r="I21" s="114">
        <v>57</v>
      </c>
      <c r="J21" s="96"/>
      <c r="K21" s="99">
        <v>30</v>
      </c>
      <c r="L21" s="96"/>
      <c r="M21" s="67">
        <v>0.001396064814814815</v>
      </c>
      <c r="N21" s="59"/>
      <c r="O21" s="274"/>
      <c r="P21" s="59"/>
      <c r="Q21" s="276"/>
      <c r="R21" s="96"/>
      <c r="S21" s="96"/>
      <c r="T21" s="265"/>
    </row>
    <row r="22" spans="1:20" ht="34.5" thickBot="1">
      <c r="A22" s="268"/>
      <c r="B22" s="91" t="s">
        <v>40</v>
      </c>
      <c r="C22" s="271"/>
      <c r="D22" s="96">
        <v>20</v>
      </c>
      <c r="E22" s="98"/>
      <c r="F22" s="96">
        <v>17</v>
      </c>
      <c r="G22" s="99">
        <v>45</v>
      </c>
      <c r="H22" s="96">
        <v>16</v>
      </c>
      <c r="I22" s="99">
        <v>45</v>
      </c>
      <c r="J22" s="96">
        <v>13</v>
      </c>
      <c r="K22" s="99">
        <v>30</v>
      </c>
      <c r="L22" s="96">
        <v>12</v>
      </c>
      <c r="M22" s="67"/>
      <c r="N22" s="59">
        <v>16</v>
      </c>
      <c r="O22" s="274"/>
      <c r="P22" s="59">
        <v>13</v>
      </c>
      <c r="Q22" s="276"/>
      <c r="R22" s="96">
        <v>20</v>
      </c>
      <c r="S22" s="96">
        <f>SUM(D22,F22,H22,J22,L22,N22,P22,R22)</f>
        <v>127</v>
      </c>
      <c r="T22" s="265"/>
    </row>
    <row r="23" spans="1:20" ht="33.75">
      <c r="A23" s="268"/>
      <c r="B23" s="91"/>
      <c r="C23" s="271"/>
      <c r="D23" s="96"/>
      <c r="E23" s="98"/>
      <c r="F23" s="96"/>
      <c r="G23" s="99"/>
      <c r="H23" s="96"/>
      <c r="I23" s="99"/>
      <c r="J23" s="96"/>
      <c r="K23" s="99"/>
      <c r="L23" s="96"/>
      <c r="M23" s="67"/>
      <c r="N23" s="59"/>
      <c r="O23" s="61" t="s">
        <v>254</v>
      </c>
      <c r="P23" s="59"/>
      <c r="Q23" s="276"/>
      <c r="R23" s="96"/>
      <c r="S23" s="96"/>
      <c r="T23" s="265"/>
    </row>
    <row r="24" spans="1:20" ht="34.5" thickBot="1">
      <c r="A24" s="269"/>
      <c r="B24" s="100"/>
      <c r="C24" s="272"/>
      <c r="D24" s="101"/>
      <c r="E24" s="102">
        <f>SUM(E19:E23)</f>
        <v>134.7</v>
      </c>
      <c r="F24" s="101"/>
      <c r="G24" s="103">
        <f>SUM(G19:G23)</f>
        <v>90</v>
      </c>
      <c r="H24" s="101"/>
      <c r="I24" s="103">
        <f>SUM(I19:I23)</f>
        <v>241</v>
      </c>
      <c r="J24" s="101"/>
      <c r="K24" s="103">
        <f>SUM(K19:K23)</f>
        <v>110</v>
      </c>
      <c r="L24" s="101"/>
      <c r="M24" s="65">
        <f>SUM(M19:M23)</f>
        <v>0.002524652777777778</v>
      </c>
      <c r="N24" s="63"/>
      <c r="O24" s="66"/>
      <c r="P24" s="63"/>
      <c r="Q24" s="277"/>
      <c r="R24" s="101"/>
      <c r="S24" s="101"/>
      <c r="T24" s="266"/>
    </row>
    <row r="25" spans="1:20" ht="30.75" customHeight="1" thickBot="1" thickTop="1">
      <c r="A25" s="267" t="s">
        <v>54</v>
      </c>
      <c r="B25" s="91" t="s">
        <v>55</v>
      </c>
      <c r="C25" s="281" t="s">
        <v>219</v>
      </c>
      <c r="D25" s="92"/>
      <c r="E25" s="104">
        <v>80.7</v>
      </c>
      <c r="F25" s="94"/>
      <c r="G25" s="95">
        <v>30</v>
      </c>
      <c r="H25" s="94"/>
      <c r="I25" s="95">
        <v>91</v>
      </c>
      <c r="J25" s="94"/>
      <c r="K25" s="95">
        <v>50</v>
      </c>
      <c r="L25" s="94"/>
      <c r="M25" s="67">
        <v>0.000982060185185185</v>
      </c>
      <c r="N25" s="58"/>
      <c r="O25" s="238" t="s">
        <v>256</v>
      </c>
      <c r="P25" s="58"/>
      <c r="Q25" s="284" t="s">
        <v>204</v>
      </c>
      <c r="R25" s="94"/>
      <c r="S25" s="94"/>
      <c r="T25" s="264">
        <v>4</v>
      </c>
    </row>
    <row r="26" spans="1:20" ht="30.75" customHeight="1" thickBot="1">
      <c r="A26" s="268"/>
      <c r="B26" s="91" t="s">
        <v>56</v>
      </c>
      <c r="C26" s="282"/>
      <c r="D26" s="96"/>
      <c r="E26" s="104"/>
      <c r="F26" s="96"/>
      <c r="G26" s="95">
        <v>55</v>
      </c>
      <c r="H26" s="96"/>
      <c r="I26" s="115">
        <v>93</v>
      </c>
      <c r="J26" s="96"/>
      <c r="K26" s="95">
        <v>45</v>
      </c>
      <c r="L26" s="96"/>
      <c r="M26" s="67"/>
      <c r="N26" s="59"/>
      <c r="O26" s="239"/>
      <c r="P26" s="59"/>
      <c r="Q26" s="279"/>
      <c r="R26" s="96"/>
      <c r="S26" s="96"/>
      <c r="T26" s="265"/>
    </row>
    <row r="27" spans="1:20" ht="34.5" customHeight="1" thickBot="1">
      <c r="A27" s="268"/>
      <c r="B27" s="91" t="s">
        <v>57</v>
      </c>
      <c r="C27" s="282"/>
      <c r="D27" s="96"/>
      <c r="E27" s="105"/>
      <c r="F27" s="96"/>
      <c r="G27" s="99">
        <v>20</v>
      </c>
      <c r="H27" s="96"/>
      <c r="I27" s="114">
        <v>87</v>
      </c>
      <c r="J27" s="96"/>
      <c r="K27" s="99">
        <v>40</v>
      </c>
      <c r="L27" s="96"/>
      <c r="M27" s="67"/>
      <c r="N27" s="59"/>
      <c r="O27" s="239"/>
      <c r="P27" s="59"/>
      <c r="Q27" s="279"/>
      <c r="R27" s="96"/>
      <c r="S27" s="96"/>
      <c r="T27" s="265"/>
    </row>
    <row r="28" spans="1:20" ht="34.5" customHeight="1" thickBot="1">
      <c r="A28" s="268"/>
      <c r="B28" s="91" t="s">
        <v>58</v>
      </c>
      <c r="C28" s="282"/>
      <c r="D28" s="96">
        <v>6</v>
      </c>
      <c r="E28" s="98">
        <v>80.6</v>
      </c>
      <c r="F28" s="96">
        <v>3</v>
      </c>
      <c r="G28" s="99">
        <v>50</v>
      </c>
      <c r="H28" s="96">
        <v>5</v>
      </c>
      <c r="I28" s="99">
        <v>88</v>
      </c>
      <c r="J28" s="96">
        <v>1</v>
      </c>
      <c r="K28" s="99">
        <v>45</v>
      </c>
      <c r="L28" s="96">
        <v>3</v>
      </c>
      <c r="M28" s="67">
        <v>0.0009174768518518517</v>
      </c>
      <c r="N28" s="59">
        <v>9</v>
      </c>
      <c r="O28" s="239"/>
      <c r="P28" s="59">
        <v>7</v>
      </c>
      <c r="Q28" s="279"/>
      <c r="R28" s="96">
        <v>3</v>
      </c>
      <c r="S28" s="96">
        <f>SUM(D28,F28,H28,J28,L28,N28,P28,R28)</f>
        <v>37</v>
      </c>
      <c r="T28" s="265"/>
    </row>
    <row r="29" spans="1:20" ht="30" customHeight="1">
      <c r="A29" s="268"/>
      <c r="B29" s="91" t="s">
        <v>93</v>
      </c>
      <c r="C29" s="282"/>
      <c r="D29" s="96"/>
      <c r="E29" s="107"/>
      <c r="F29" s="96"/>
      <c r="G29" s="106"/>
      <c r="H29" s="96"/>
      <c r="I29" s="106"/>
      <c r="J29" s="96"/>
      <c r="K29" s="106"/>
      <c r="L29" s="96"/>
      <c r="M29" s="67"/>
      <c r="N29" s="59"/>
      <c r="O29" s="68" t="s">
        <v>255</v>
      </c>
      <c r="P29" s="59"/>
      <c r="Q29" s="279"/>
      <c r="R29" s="96"/>
      <c r="S29" s="96"/>
      <c r="T29" s="265"/>
    </row>
    <row r="30" spans="1:20" ht="30.75" customHeight="1" thickBot="1">
      <c r="A30" s="269"/>
      <c r="B30" s="100"/>
      <c r="C30" s="283"/>
      <c r="D30" s="101"/>
      <c r="E30" s="102">
        <f>SUM(E25:E29)</f>
        <v>161.3</v>
      </c>
      <c r="F30" s="101"/>
      <c r="G30" s="103">
        <f>SUM(G25:G29)</f>
        <v>155</v>
      </c>
      <c r="H30" s="101"/>
      <c r="I30" s="103">
        <f>SUM(I25:I29)</f>
        <v>359</v>
      </c>
      <c r="J30" s="101"/>
      <c r="K30" s="103">
        <f>SUM(K25:K29)</f>
        <v>180</v>
      </c>
      <c r="L30" s="101"/>
      <c r="M30" s="65">
        <f>SUM(M25:M29)</f>
        <v>0.0018995370370370368</v>
      </c>
      <c r="N30" s="63"/>
      <c r="O30" s="63"/>
      <c r="P30" s="63"/>
      <c r="Q30" s="280"/>
      <c r="R30" s="101"/>
      <c r="S30" s="101"/>
      <c r="T30" s="266"/>
    </row>
    <row r="31" spans="1:20" ht="38.25" customHeight="1" thickBot="1" thickTop="1">
      <c r="A31" s="267" t="s">
        <v>59</v>
      </c>
      <c r="B31" s="91" t="s">
        <v>60</v>
      </c>
      <c r="C31" s="281" t="s">
        <v>220</v>
      </c>
      <c r="D31" s="92"/>
      <c r="E31" s="93"/>
      <c r="F31" s="94"/>
      <c r="G31" s="95">
        <v>35</v>
      </c>
      <c r="H31" s="94"/>
      <c r="I31" s="95">
        <v>86</v>
      </c>
      <c r="J31" s="94"/>
      <c r="K31" s="95">
        <v>45</v>
      </c>
      <c r="L31" s="94"/>
      <c r="M31" s="67">
        <v>0.0008585648148148147</v>
      </c>
      <c r="N31" s="58"/>
      <c r="O31" s="238" t="s">
        <v>259</v>
      </c>
      <c r="P31" s="58"/>
      <c r="Q31" s="284" t="s">
        <v>198</v>
      </c>
      <c r="R31" s="94"/>
      <c r="S31" s="94"/>
      <c r="T31" s="264">
        <v>1</v>
      </c>
    </row>
    <row r="32" spans="1:20" ht="33" customHeight="1" thickBot="1">
      <c r="A32" s="268"/>
      <c r="B32" s="91" t="s">
        <v>61</v>
      </c>
      <c r="C32" s="282"/>
      <c r="D32" s="96"/>
      <c r="E32" s="108">
        <v>84.8</v>
      </c>
      <c r="F32" s="96"/>
      <c r="G32" s="95">
        <v>60</v>
      </c>
      <c r="H32" s="96"/>
      <c r="I32" s="109">
        <v>93</v>
      </c>
      <c r="J32" s="96"/>
      <c r="K32" s="95">
        <v>55</v>
      </c>
      <c r="L32" s="96"/>
      <c r="M32" s="129">
        <v>0.0007767361111111112</v>
      </c>
      <c r="N32" s="59"/>
      <c r="O32" s="239"/>
      <c r="P32" s="59"/>
      <c r="Q32" s="279"/>
      <c r="R32" s="96"/>
      <c r="S32" s="96"/>
      <c r="T32" s="265"/>
    </row>
    <row r="33" spans="1:20" ht="34.5" customHeight="1" thickBot="1">
      <c r="A33" s="268"/>
      <c r="B33" s="91" t="s">
        <v>62</v>
      </c>
      <c r="C33" s="282"/>
      <c r="D33" s="96"/>
      <c r="E33" s="98"/>
      <c r="F33" s="96"/>
      <c r="G33" s="99">
        <v>55</v>
      </c>
      <c r="H33" s="96"/>
      <c r="I33" s="114">
        <v>81</v>
      </c>
      <c r="J33" s="96"/>
      <c r="K33" s="99">
        <v>55</v>
      </c>
      <c r="L33" s="96"/>
      <c r="M33" s="67"/>
      <c r="N33" s="59"/>
      <c r="O33" s="239"/>
      <c r="P33" s="59"/>
      <c r="Q33" s="279"/>
      <c r="R33" s="96"/>
      <c r="S33" s="96"/>
      <c r="T33" s="265"/>
    </row>
    <row r="34" spans="1:20" ht="29.25" customHeight="1" thickBot="1">
      <c r="A34" s="268"/>
      <c r="B34" s="91" t="s">
        <v>63</v>
      </c>
      <c r="C34" s="282"/>
      <c r="D34" s="96">
        <v>3</v>
      </c>
      <c r="E34" s="76">
        <v>82.4</v>
      </c>
      <c r="F34" s="96">
        <v>1</v>
      </c>
      <c r="G34" s="99">
        <v>40</v>
      </c>
      <c r="H34" s="96">
        <v>1</v>
      </c>
      <c r="I34" s="99">
        <v>81</v>
      </c>
      <c r="J34" s="96">
        <v>3</v>
      </c>
      <c r="K34" s="99">
        <v>45</v>
      </c>
      <c r="L34" s="96">
        <v>1</v>
      </c>
      <c r="M34" s="67"/>
      <c r="N34" s="59">
        <v>3</v>
      </c>
      <c r="O34" s="239"/>
      <c r="P34" s="59">
        <v>1</v>
      </c>
      <c r="Q34" s="279"/>
      <c r="R34" s="96">
        <v>4</v>
      </c>
      <c r="S34" s="96">
        <f>SUM(D34,F34,H34,J34,L34,N34,P34,R34)</f>
        <v>17</v>
      </c>
      <c r="T34" s="265"/>
    </row>
    <row r="35" spans="1:20" ht="27.75" customHeight="1">
      <c r="A35" s="268"/>
      <c r="B35" s="91"/>
      <c r="C35" s="282"/>
      <c r="D35" s="96"/>
      <c r="E35" s="98"/>
      <c r="F35" s="96"/>
      <c r="G35" s="106"/>
      <c r="H35" s="96"/>
      <c r="I35" s="106"/>
      <c r="J35" s="96"/>
      <c r="K35" s="106"/>
      <c r="L35" s="96"/>
      <c r="M35" s="67"/>
      <c r="N35" s="59"/>
      <c r="O35" s="68" t="s">
        <v>257</v>
      </c>
      <c r="P35" s="59"/>
      <c r="Q35" s="279"/>
      <c r="R35" s="96"/>
      <c r="S35" s="96"/>
      <c r="T35" s="265"/>
    </row>
    <row r="36" spans="1:20" ht="32.25" customHeight="1" thickBot="1">
      <c r="A36" s="269"/>
      <c r="B36" s="100"/>
      <c r="C36" s="283"/>
      <c r="D36" s="101"/>
      <c r="E36" s="102">
        <f>SUM(E31:E35)</f>
        <v>167.2</v>
      </c>
      <c r="F36" s="101"/>
      <c r="G36" s="103">
        <f>SUM(G31:G35)</f>
        <v>190</v>
      </c>
      <c r="H36" s="101"/>
      <c r="I36" s="103">
        <f>SUM(I31:I35)</f>
        <v>341</v>
      </c>
      <c r="J36" s="101"/>
      <c r="K36" s="103">
        <f>SUM(K31:K35)</f>
        <v>200</v>
      </c>
      <c r="L36" s="101"/>
      <c r="M36" s="65">
        <f>SUM(M31:M35)</f>
        <v>0.001635300925925926</v>
      </c>
      <c r="N36" s="63"/>
      <c r="O36" s="63"/>
      <c r="P36" s="63"/>
      <c r="Q36" s="280"/>
      <c r="R36" s="101"/>
      <c r="S36" s="101"/>
      <c r="T36" s="266"/>
    </row>
    <row r="37" spans="1:20" ht="35.25" thickBot="1" thickTop="1">
      <c r="A37" s="267" t="s">
        <v>73</v>
      </c>
      <c r="B37" s="91" t="s">
        <v>64</v>
      </c>
      <c r="C37" s="281" t="s">
        <v>221</v>
      </c>
      <c r="D37" s="92"/>
      <c r="E37" s="93">
        <v>78</v>
      </c>
      <c r="F37" s="94"/>
      <c r="G37" s="95">
        <v>20</v>
      </c>
      <c r="H37" s="94"/>
      <c r="I37" s="95">
        <v>81</v>
      </c>
      <c r="J37" s="94"/>
      <c r="K37" s="95">
        <v>20</v>
      </c>
      <c r="L37" s="94"/>
      <c r="M37" s="67"/>
      <c r="N37" s="58"/>
      <c r="O37" s="238">
        <v>11.44</v>
      </c>
      <c r="P37" s="58"/>
      <c r="Q37" s="284" t="s">
        <v>200</v>
      </c>
      <c r="R37" s="94"/>
      <c r="S37" s="94"/>
      <c r="T37" s="264">
        <v>8</v>
      </c>
    </row>
    <row r="38" spans="1:20" ht="34.5" thickBot="1">
      <c r="A38" s="268"/>
      <c r="B38" s="91" t="s">
        <v>65</v>
      </c>
      <c r="C38" s="282"/>
      <c r="D38" s="96"/>
      <c r="E38" s="93"/>
      <c r="F38" s="96"/>
      <c r="G38" s="95">
        <v>35</v>
      </c>
      <c r="H38" s="96"/>
      <c r="I38" s="97">
        <v>56</v>
      </c>
      <c r="J38" s="96"/>
      <c r="K38" s="95">
        <v>35</v>
      </c>
      <c r="L38" s="96"/>
      <c r="M38" s="67">
        <v>0.0009564814814814814</v>
      </c>
      <c r="N38" s="59"/>
      <c r="O38" s="239"/>
      <c r="P38" s="59"/>
      <c r="Q38" s="279"/>
      <c r="R38" s="96"/>
      <c r="S38" s="96"/>
      <c r="T38" s="265"/>
    </row>
    <row r="39" spans="1:20" ht="34.5" thickBot="1">
      <c r="A39" s="268"/>
      <c r="B39" s="91" t="s">
        <v>66</v>
      </c>
      <c r="C39" s="282"/>
      <c r="D39" s="96"/>
      <c r="E39" s="98">
        <v>76.9</v>
      </c>
      <c r="F39" s="96"/>
      <c r="G39" s="99">
        <v>25</v>
      </c>
      <c r="H39" s="96"/>
      <c r="I39" s="114">
        <v>52</v>
      </c>
      <c r="J39" s="96"/>
      <c r="K39" s="99">
        <v>30</v>
      </c>
      <c r="L39" s="96"/>
      <c r="M39" s="67"/>
      <c r="N39" s="59"/>
      <c r="O39" s="239"/>
      <c r="P39" s="59"/>
      <c r="Q39" s="279"/>
      <c r="R39" s="96"/>
      <c r="S39" s="96"/>
      <c r="T39" s="265"/>
    </row>
    <row r="40" spans="1:20" ht="34.5" thickBot="1">
      <c r="A40" s="268"/>
      <c r="B40" s="91" t="s">
        <v>67</v>
      </c>
      <c r="C40" s="282"/>
      <c r="D40" s="96">
        <v>4</v>
      </c>
      <c r="E40" s="98"/>
      <c r="F40" s="96">
        <v>5</v>
      </c>
      <c r="G40" s="99">
        <v>40</v>
      </c>
      <c r="H40" s="96">
        <v>12</v>
      </c>
      <c r="I40" s="99">
        <v>77</v>
      </c>
      <c r="J40" s="96">
        <v>10</v>
      </c>
      <c r="K40" s="99">
        <v>50</v>
      </c>
      <c r="L40" s="96">
        <v>8</v>
      </c>
      <c r="M40" s="67">
        <v>0.0009288194444444444</v>
      </c>
      <c r="N40" s="59">
        <v>8</v>
      </c>
      <c r="O40" s="239"/>
      <c r="P40" s="59">
        <v>5</v>
      </c>
      <c r="Q40" s="279"/>
      <c r="R40" s="96">
        <v>18</v>
      </c>
      <c r="S40" s="96">
        <f>SUM(D40,F40,H40,J40,L40,N40,P40,R40)</f>
        <v>70</v>
      </c>
      <c r="T40" s="265"/>
    </row>
    <row r="41" spans="1:20" ht="33.75">
      <c r="A41" s="268"/>
      <c r="B41" s="91" t="s">
        <v>92</v>
      </c>
      <c r="C41" s="282"/>
      <c r="D41" s="96"/>
      <c r="E41" s="98"/>
      <c r="F41" s="96"/>
      <c r="G41" s="106"/>
      <c r="H41" s="96"/>
      <c r="I41" s="106"/>
      <c r="J41" s="96"/>
      <c r="K41" s="106"/>
      <c r="L41" s="96"/>
      <c r="M41" s="67"/>
      <c r="N41" s="59"/>
      <c r="O41" s="68" t="s">
        <v>255</v>
      </c>
      <c r="P41" s="59"/>
      <c r="Q41" s="279"/>
      <c r="R41" s="96"/>
      <c r="S41" s="96"/>
      <c r="T41" s="265"/>
    </row>
    <row r="42" spans="1:20" ht="34.5" thickBot="1">
      <c r="A42" s="269"/>
      <c r="B42" s="100"/>
      <c r="C42" s="283"/>
      <c r="D42" s="101"/>
      <c r="E42" s="102">
        <f>SUM(E37:E41)</f>
        <v>154.9</v>
      </c>
      <c r="F42" s="101"/>
      <c r="G42" s="103">
        <f>SUM(G37:G41)</f>
        <v>120</v>
      </c>
      <c r="H42" s="101"/>
      <c r="I42" s="103">
        <f>SUM(I37:I41)</f>
        <v>266</v>
      </c>
      <c r="J42" s="101"/>
      <c r="K42" s="103">
        <f>SUM(K37:K41)</f>
        <v>135</v>
      </c>
      <c r="L42" s="101"/>
      <c r="M42" s="65">
        <f>SUM(M37:M41)</f>
        <v>0.0018853009259259257</v>
      </c>
      <c r="N42" s="63"/>
      <c r="O42" s="63"/>
      <c r="P42" s="63"/>
      <c r="Q42" s="280"/>
      <c r="R42" s="101"/>
      <c r="S42" s="101"/>
      <c r="T42" s="266"/>
    </row>
    <row r="43" spans="1:20" ht="35.25" thickBot="1" thickTop="1">
      <c r="A43" s="267" t="s">
        <v>68</v>
      </c>
      <c r="B43" s="91" t="s">
        <v>69</v>
      </c>
      <c r="C43" s="281" t="s">
        <v>222</v>
      </c>
      <c r="D43" s="92"/>
      <c r="E43" s="110">
        <v>83.9</v>
      </c>
      <c r="F43" s="94"/>
      <c r="G43" s="95">
        <v>25</v>
      </c>
      <c r="H43" s="94"/>
      <c r="I43" s="95">
        <v>89</v>
      </c>
      <c r="J43" s="94"/>
      <c r="K43" s="95">
        <v>25</v>
      </c>
      <c r="L43" s="94"/>
      <c r="M43" s="130">
        <v>0.0007109953703703704</v>
      </c>
      <c r="N43" s="58"/>
      <c r="O43" s="238" t="s">
        <v>252</v>
      </c>
      <c r="P43" s="58"/>
      <c r="Q43" s="284" t="s">
        <v>212</v>
      </c>
      <c r="R43" s="94"/>
      <c r="S43" s="94"/>
      <c r="T43" s="264">
        <v>3</v>
      </c>
    </row>
    <row r="44" spans="1:20" ht="34.5" thickBot="1">
      <c r="A44" s="268"/>
      <c r="B44" s="91" t="s">
        <v>70</v>
      </c>
      <c r="C44" s="282"/>
      <c r="D44" s="96"/>
      <c r="E44" s="93"/>
      <c r="F44" s="96"/>
      <c r="G44" s="95">
        <v>50</v>
      </c>
      <c r="H44" s="96"/>
      <c r="I44" s="97">
        <v>85</v>
      </c>
      <c r="J44" s="96"/>
      <c r="K44" s="95">
        <v>45</v>
      </c>
      <c r="L44" s="96"/>
      <c r="M44" s="67"/>
      <c r="N44" s="59"/>
      <c r="O44" s="239"/>
      <c r="P44" s="59"/>
      <c r="Q44" s="279"/>
      <c r="R44" s="96"/>
      <c r="S44" s="96"/>
      <c r="T44" s="265"/>
    </row>
    <row r="45" spans="1:20" ht="34.5" thickBot="1">
      <c r="A45" s="268"/>
      <c r="B45" s="91" t="s">
        <v>71</v>
      </c>
      <c r="C45" s="282"/>
      <c r="D45" s="96"/>
      <c r="E45" s="98">
        <v>79.2</v>
      </c>
      <c r="F45" s="96"/>
      <c r="G45" s="99">
        <v>40</v>
      </c>
      <c r="H45" s="96"/>
      <c r="I45" s="114">
        <v>86</v>
      </c>
      <c r="J45" s="96"/>
      <c r="K45" s="99">
        <v>35</v>
      </c>
      <c r="L45" s="96"/>
      <c r="M45" s="67"/>
      <c r="N45" s="59"/>
      <c r="O45" s="239"/>
      <c r="P45" s="59"/>
      <c r="Q45" s="279"/>
      <c r="R45" s="96"/>
      <c r="S45" s="96"/>
      <c r="T45" s="265"/>
    </row>
    <row r="46" spans="1:20" ht="34.5" thickBot="1">
      <c r="A46" s="268"/>
      <c r="B46" s="91" t="s">
        <v>72</v>
      </c>
      <c r="C46" s="282"/>
      <c r="D46" s="96">
        <v>1</v>
      </c>
      <c r="E46" s="98"/>
      <c r="F46" s="96">
        <v>2</v>
      </c>
      <c r="G46" s="99">
        <v>25</v>
      </c>
      <c r="H46" s="96">
        <v>7</v>
      </c>
      <c r="I46" s="99">
        <v>81</v>
      </c>
      <c r="J46" s="96">
        <v>4</v>
      </c>
      <c r="K46" s="99">
        <v>25</v>
      </c>
      <c r="L46" s="96">
        <v>9</v>
      </c>
      <c r="M46" s="67">
        <v>0.0009155092592592592</v>
      </c>
      <c r="N46" s="59">
        <v>2</v>
      </c>
      <c r="O46" s="239"/>
      <c r="P46" s="59">
        <v>9</v>
      </c>
      <c r="Q46" s="279"/>
      <c r="R46" s="96">
        <v>2</v>
      </c>
      <c r="S46" s="96">
        <f>SUM(D46,F46,H46,J46,L46,N46,P46,R46)</f>
        <v>36</v>
      </c>
      <c r="T46" s="265"/>
    </row>
    <row r="47" spans="1:20" ht="33.75">
      <c r="A47" s="268"/>
      <c r="B47" s="91" t="s">
        <v>94</v>
      </c>
      <c r="C47" s="282"/>
      <c r="D47" s="96"/>
      <c r="E47" s="98"/>
      <c r="F47" s="96"/>
      <c r="G47" s="106"/>
      <c r="H47" s="96"/>
      <c r="I47" s="106"/>
      <c r="J47" s="96"/>
      <c r="K47" s="99"/>
      <c r="L47" s="96"/>
      <c r="M47" s="67"/>
      <c r="N47" s="59"/>
      <c r="O47" s="68" t="s">
        <v>251</v>
      </c>
      <c r="P47" s="59"/>
      <c r="Q47" s="279"/>
      <c r="R47" s="96"/>
      <c r="S47" s="96"/>
      <c r="T47" s="265"/>
    </row>
    <row r="48" spans="1:20" ht="34.5" thickBot="1">
      <c r="A48" s="269"/>
      <c r="B48" s="100"/>
      <c r="C48" s="283"/>
      <c r="D48" s="101"/>
      <c r="E48" s="102">
        <f>SUM(E43:E47)</f>
        <v>163.10000000000002</v>
      </c>
      <c r="F48" s="101"/>
      <c r="G48" s="103">
        <f>SUM(G43:G47)</f>
        <v>140</v>
      </c>
      <c r="H48" s="101"/>
      <c r="I48" s="103">
        <f>SUM(I43:I47)</f>
        <v>341</v>
      </c>
      <c r="J48" s="101"/>
      <c r="K48" s="103">
        <f>SUM(K43:K47)</f>
        <v>130</v>
      </c>
      <c r="L48" s="101"/>
      <c r="M48" s="65">
        <f>SUM(M43:M47)</f>
        <v>0.0016265046296296297</v>
      </c>
      <c r="N48" s="63"/>
      <c r="O48" s="63"/>
      <c r="P48" s="63"/>
      <c r="Q48" s="280"/>
      <c r="R48" s="101"/>
      <c r="S48" s="101"/>
      <c r="T48" s="266"/>
    </row>
    <row r="49" spans="1:20" ht="35.25" thickBot="1" thickTop="1">
      <c r="A49" s="267" t="s">
        <v>74</v>
      </c>
      <c r="B49" s="91" t="s">
        <v>75</v>
      </c>
      <c r="C49" s="281" t="s">
        <v>223</v>
      </c>
      <c r="D49" s="92"/>
      <c r="E49" s="104"/>
      <c r="F49" s="94"/>
      <c r="G49" s="95">
        <v>40</v>
      </c>
      <c r="H49" s="94"/>
      <c r="I49" s="95">
        <v>85</v>
      </c>
      <c r="J49" s="94"/>
      <c r="K49" s="95">
        <v>55</v>
      </c>
      <c r="L49" s="94"/>
      <c r="M49" s="67">
        <v>0.0009484953703703703</v>
      </c>
      <c r="N49" s="58"/>
      <c r="O49" s="238" t="s">
        <v>248</v>
      </c>
      <c r="P49" s="58"/>
      <c r="Q49" s="284" t="s">
        <v>211</v>
      </c>
      <c r="R49" s="94"/>
      <c r="S49" s="94"/>
      <c r="T49" s="264">
        <v>7</v>
      </c>
    </row>
    <row r="50" spans="1:20" ht="34.5" thickBot="1">
      <c r="A50" s="268"/>
      <c r="B50" s="91" t="s">
        <v>76</v>
      </c>
      <c r="C50" s="282"/>
      <c r="D50" s="96"/>
      <c r="E50" s="104"/>
      <c r="F50" s="96"/>
      <c r="G50" s="95">
        <v>25</v>
      </c>
      <c r="H50" s="96"/>
      <c r="I50" s="97">
        <v>81</v>
      </c>
      <c r="J50" s="96"/>
      <c r="K50" s="95">
        <v>40</v>
      </c>
      <c r="L50" s="96"/>
      <c r="M50" s="67">
        <v>0.0009078703703703704</v>
      </c>
      <c r="N50" s="59"/>
      <c r="O50" s="239"/>
      <c r="P50" s="59"/>
      <c r="Q50" s="279"/>
      <c r="R50" s="96"/>
      <c r="S50" s="96"/>
      <c r="T50" s="265"/>
    </row>
    <row r="51" spans="1:20" ht="34.5" thickBot="1">
      <c r="A51" s="268"/>
      <c r="B51" s="91" t="s">
        <v>77</v>
      </c>
      <c r="C51" s="282"/>
      <c r="D51" s="96"/>
      <c r="E51" s="98">
        <v>73.9</v>
      </c>
      <c r="F51" s="96"/>
      <c r="G51" s="99">
        <v>40</v>
      </c>
      <c r="H51" s="96"/>
      <c r="I51" s="114">
        <v>79</v>
      </c>
      <c r="J51" s="96"/>
      <c r="K51" s="99">
        <v>25</v>
      </c>
      <c r="L51" s="96"/>
      <c r="M51" s="67"/>
      <c r="N51" s="59"/>
      <c r="O51" s="239"/>
      <c r="P51" s="59"/>
      <c r="Q51" s="279"/>
      <c r="R51" s="96"/>
      <c r="S51" s="96"/>
      <c r="T51" s="265"/>
    </row>
    <row r="52" spans="1:20" ht="34.5" thickBot="1">
      <c r="A52" s="268"/>
      <c r="B52" s="91" t="s">
        <v>78</v>
      </c>
      <c r="C52" s="282"/>
      <c r="D52" s="96">
        <v>2</v>
      </c>
      <c r="E52" s="98">
        <v>74.6</v>
      </c>
      <c r="F52" s="96">
        <v>8</v>
      </c>
      <c r="G52" s="99">
        <v>25</v>
      </c>
      <c r="H52" s="96">
        <v>10</v>
      </c>
      <c r="I52" s="99">
        <v>83</v>
      </c>
      <c r="J52" s="96">
        <v>5</v>
      </c>
      <c r="K52" s="99">
        <v>25</v>
      </c>
      <c r="L52" s="96">
        <v>6</v>
      </c>
      <c r="M52" s="67"/>
      <c r="N52" s="59">
        <v>7</v>
      </c>
      <c r="O52" s="239"/>
      <c r="P52" s="59">
        <v>16</v>
      </c>
      <c r="Q52" s="279"/>
      <c r="R52" s="96">
        <v>8</v>
      </c>
      <c r="S52" s="96">
        <f>SUM(D52,F52,H52,J52,L52,N52,P52,R52)</f>
        <v>62</v>
      </c>
      <c r="T52" s="265"/>
    </row>
    <row r="53" spans="1:20" ht="33.75">
      <c r="A53" s="268"/>
      <c r="B53" s="91" t="s">
        <v>95</v>
      </c>
      <c r="C53" s="282"/>
      <c r="D53" s="96"/>
      <c r="E53" s="107"/>
      <c r="F53" s="96"/>
      <c r="G53" s="106"/>
      <c r="H53" s="96"/>
      <c r="I53" s="106"/>
      <c r="J53" s="96"/>
      <c r="K53" s="106"/>
      <c r="L53" s="96"/>
      <c r="M53" s="67"/>
      <c r="N53" s="59"/>
      <c r="O53" s="68" t="s">
        <v>250</v>
      </c>
      <c r="P53" s="59"/>
      <c r="Q53" s="279"/>
      <c r="R53" s="96"/>
      <c r="S53" s="96"/>
      <c r="T53" s="265"/>
    </row>
    <row r="54" spans="1:20" ht="34.5" thickBot="1">
      <c r="A54" s="269"/>
      <c r="B54" s="100"/>
      <c r="C54" s="283"/>
      <c r="D54" s="101"/>
      <c r="E54" s="102">
        <f>SUM(E49:E53)</f>
        <v>148.5</v>
      </c>
      <c r="F54" s="101"/>
      <c r="G54" s="103">
        <f>SUM(G49:G53)</f>
        <v>130</v>
      </c>
      <c r="H54" s="101"/>
      <c r="I54" s="103">
        <f>SUM(I49:I53)</f>
        <v>328</v>
      </c>
      <c r="J54" s="101"/>
      <c r="K54" s="103">
        <f>SUM(K49:K53)</f>
        <v>145</v>
      </c>
      <c r="L54" s="101"/>
      <c r="M54" s="65">
        <f>SUM(M49:M53)</f>
        <v>0.0018563657407407407</v>
      </c>
      <c r="N54" s="63"/>
      <c r="O54" s="63"/>
      <c r="P54" s="63"/>
      <c r="Q54" s="280"/>
      <c r="R54" s="101"/>
      <c r="S54" s="101"/>
      <c r="T54" s="266"/>
    </row>
    <row r="55" spans="1:20" ht="35.25" thickBot="1" thickTop="1">
      <c r="A55" s="267" t="s">
        <v>79</v>
      </c>
      <c r="B55" s="91" t="s">
        <v>80</v>
      </c>
      <c r="C55" s="281" t="s">
        <v>224</v>
      </c>
      <c r="D55" s="92"/>
      <c r="E55" s="93">
        <v>68.2</v>
      </c>
      <c r="F55" s="94"/>
      <c r="G55" s="95">
        <v>10</v>
      </c>
      <c r="H55" s="94"/>
      <c r="I55" s="95">
        <v>77</v>
      </c>
      <c r="J55" s="94"/>
      <c r="K55" s="95">
        <v>30</v>
      </c>
      <c r="L55" s="94"/>
      <c r="M55" s="67"/>
      <c r="N55" s="58"/>
      <c r="O55" s="238" t="s">
        <v>248</v>
      </c>
      <c r="P55" s="58"/>
      <c r="Q55" s="284" t="s">
        <v>203</v>
      </c>
      <c r="R55" s="94"/>
      <c r="S55" s="94"/>
      <c r="T55" s="264">
        <v>17</v>
      </c>
    </row>
    <row r="56" spans="1:20" ht="34.5" thickBot="1">
      <c r="A56" s="268"/>
      <c r="B56" s="91" t="s">
        <v>81</v>
      </c>
      <c r="C56" s="282"/>
      <c r="D56" s="96"/>
      <c r="E56" s="93"/>
      <c r="F56" s="96"/>
      <c r="G56" s="95">
        <v>10</v>
      </c>
      <c r="H56" s="96"/>
      <c r="I56" s="97">
        <v>40</v>
      </c>
      <c r="J56" s="96"/>
      <c r="K56" s="95">
        <v>5</v>
      </c>
      <c r="L56" s="96"/>
      <c r="M56" s="67">
        <v>0.0019672453703703705</v>
      </c>
      <c r="N56" s="59"/>
      <c r="O56" s="239"/>
      <c r="P56" s="59"/>
      <c r="Q56" s="279"/>
      <c r="R56" s="96"/>
      <c r="S56" s="96"/>
      <c r="T56" s="265"/>
    </row>
    <row r="57" spans="1:20" ht="34.5" thickBot="1">
      <c r="A57" s="268"/>
      <c r="B57" s="91" t="s">
        <v>82</v>
      </c>
      <c r="C57" s="282"/>
      <c r="D57" s="96"/>
      <c r="E57" s="98">
        <v>68.4</v>
      </c>
      <c r="F57" s="96"/>
      <c r="G57" s="99">
        <v>0</v>
      </c>
      <c r="H57" s="96"/>
      <c r="I57" s="114">
        <v>65</v>
      </c>
      <c r="J57" s="96"/>
      <c r="K57" s="99">
        <v>0</v>
      </c>
      <c r="L57" s="96"/>
      <c r="M57" s="67">
        <v>0.0019983796296296295</v>
      </c>
      <c r="N57" s="59"/>
      <c r="O57" s="239"/>
      <c r="P57" s="59"/>
      <c r="Q57" s="279"/>
      <c r="R57" s="96"/>
      <c r="S57" s="96"/>
      <c r="T57" s="265"/>
    </row>
    <row r="58" spans="1:20" ht="34.5" thickBot="1">
      <c r="A58" s="268"/>
      <c r="B58" s="91" t="s">
        <v>83</v>
      </c>
      <c r="C58" s="282"/>
      <c r="D58" s="96">
        <v>14</v>
      </c>
      <c r="E58" s="98"/>
      <c r="F58" s="96">
        <v>15</v>
      </c>
      <c r="G58" s="99">
        <v>24</v>
      </c>
      <c r="H58" s="96">
        <v>20</v>
      </c>
      <c r="I58" s="99">
        <v>55</v>
      </c>
      <c r="J58" s="96">
        <v>14</v>
      </c>
      <c r="K58" s="99">
        <v>0</v>
      </c>
      <c r="L58" s="96">
        <v>20</v>
      </c>
      <c r="M58" s="67"/>
      <c r="N58" s="59">
        <v>20</v>
      </c>
      <c r="O58" s="239"/>
      <c r="P58" s="59">
        <v>15</v>
      </c>
      <c r="Q58" s="279"/>
      <c r="R58" s="96">
        <v>9</v>
      </c>
      <c r="S58" s="96">
        <f>SUM(D58,F58,H58,J58,L58,N58,P58,R58)</f>
        <v>127</v>
      </c>
      <c r="T58" s="265"/>
    </row>
    <row r="59" spans="1:20" ht="33.75">
      <c r="A59" s="268"/>
      <c r="B59" s="91" t="s">
        <v>84</v>
      </c>
      <c r="C59" s="282"/>
      <c r="D59" s="96"/>
      <c r="E59" s="98"/>
      <c r="F59" s="96"/>
      <c r="G59" s="106"/>
      <c r="H59" s="96"/>
      <c r="I59" s="106"/>
      <c r="J59" s="96"/>
      <c r="K59" s="106"/>
      <c r="L59" s="96"/>
      <c r="M59" s="67"/>
      <c r="N59" s="59"/>
      <c r="O59" s="68" t="s">
        <v>250</v>
      </c>
      <c r="P59" s="59"/>
      <c r="Q59" s="279"/>
      <c r="R59" s="96"/>
      <c r="S59" s="96"/>
      <c r="T59" s="265"/>
    </row>
    <row r="60" spans="1:20" ht="34.5" thickBot="1">
      <c r="A60" s="269"/>
      <c r="B60" s="100"/>
      <c r="C60" s="283"/>
      <c r="D60" s="101"/>
      <c r="E60" s="102">
        <f>SUM(E55:E59)</f>
        <v>136.60000000000002</v>
      </c>
      <c r="F60" s="101"/>
      <c r="G60" s="103">
        <f>SUM(G55:G59)</f>
        <v>44</v>
      </c>
      <c r="H60" s="101"/>
      <c r="I60" s="103">
        <f>SUM(I55:I59)</f>
        <v>237</v>
      </c>
      <c r="J60" s="101"/>
      <c r="K60" s="103">
        <f>SUM(K55:K59)</f>
        <v>35</v>
      </c>
      <c r="L60" s="101"/>
      <c r="M60" s="65">
        <f>SUM(M55:M59)</f>
        <v>0.003965625</v>
      </c>
      <c r="N60" s="63"/>
      <c r="O60" s="63"/>
      <c r="P60" s="63"/>
      <c r="Q60" s="280"/>
      <c r="R60" s="101"/>
      <c r="S60" s="101"/>
      <c r="T60" s="266"/>
    </row>
    <row r="61" spans="1:20" ht="35.25" thickBot="1" thickTop="1">
      <c r="A61" s="267" t="s">
        <v>85</v>
      </c>
      <c r="B61" s="91" t="s">
        <v>86</v>
      </c>
      <c r="C61" s="281" t="s">
        <v>225</v>
      </c>
      <c r="D61" s="92"/>
      <c r="E61" s="93">
        <v>70</v>
      </c>
      <c r="F61" s="94"/>
      <c r="G61" s="95">
        <v>40</v>
      </c>
      <c r="H61" s="94"/>
      <c r="I61" s="95">
        <v>77</v>
      </c>
      <c r="J61" s="94"/>
      <c r="K61" s="95">
        <v>25</v>
      </c>
      <c r="L61" s="94"/>
      <c r="M61" s="67">
        <v>0.0014113425925925925</v>
      </c>
      <c r="N61" s="58"/>
      <c r="O61" s="238" t="s">
        <v>258</v>
      </c>
      <c r="P61" s="58"/>
      <c r="Q61" s="284" t="s">
        <v>210</v>
      </c>
      <c r="R61" s="94"/>
      <c r="S61" s="94"/>
      <c r="T61" s="264">
        <v>13</v>
      </c>
    </row>
    <row r="62" spans="1:20" ht="34.5" thickBot="1">
      <c r="A62" s="268"/>
      <c r="B62" s="91" t="s">
        <v>87</v>
      </c>
      <c r="C62" s="282"/>
      <c r="D62" s="96"/>
      <c r="E62" s="93"/>
      <c r="F62" s="96"/>
      <c r="G62" s="95">
        <v>29</v>
      </c>
      <c r="H62" s="96"/>
      <c r="I62" s="97">
        <v>42</v>
      </c>
      <c r="J62" s="96"/>
      <c r="K62" s="95">
        <v>10</v>
      </c>
      <c r="L62" s="96"/>
      <c r="M62" s="67"/>
      <c r="N62" s="59"/>
      <c r="O62" s="239"/>
      <c r="P62" s="59"/>
      <c r="Q62" s="279"/>
      <c r="R62" s="96"/>
      <c r="S62" s="96"/>
      <c r="T62" s="265"/>
    </row>
    <row r="63" spans="1:20" ht="34.5" thickBot="1">
      <c r="A63" s="268"/>
      <c r="B63" s="91" t="s">
        <v>88</v>
      </c>
      <c r="C63" s="282"/>
      <c r="D63" s="96"/>
      <c r="E63" s="98"/>
      <c r="F63" s="96"/>
      <c r="G63" s="99">
        <v>40</v>
      </c>
      <c r="H63" s="96"/>
      <c r="I63" s="114">
        <v>47</v>
      </c>
      <c r="J63" s="96"/>
      <c r="K63" s="99">
        <v>20</v>
      </c>
      <c r="L63" s="96"/>
      <c r="M63" s="67">
        <v>0.002466666666666667</v>
      </c>
      <c r="N63" s="59"/>
      <c r="O63" s="239"/>
      <c r="P63" s="59"/>
      <c r="Q63" s="279"/>
      <c r="R63" s="96"/>
      <c r="S63" s="96"/>
      <c r="T63" s="265"/>
    </row>
    <row r="64" spans="1:20" ht="34.5" thickBot="1">
      <c r="A64" s="268"/>
      <c r="B64" s="91" t="s">
        <v>89</v>
      </c>
      <c r="C64" s="282"/>
      <c r="D64" s="96">
        <v>11</v>
      </c>
      <c r="E64" s="98">
        <v>72.1</v>
      </c>
      <c r="F64" s="96">
        <v>13</v>
      </c>
      <c r="G64" s="99">
        <v>9</v>
      </c>
      <c r="H64" s="96">
        <v>13</v>
      </c>
      <c r="I64" s="99">
        <v>66</v>
      </c>
      <c r="J64" s="96">
        <v>15</v>
      </c>
      <c r="K64" s="99">
        <v>25</v>
      </c>
      <c r="L64" s="96">
        <v>17</v>
      </c>
      <c r="M64" s="67"/>
      <c r="N64" s="59">
        <v>19</v>
      </c>
      <c r="O64" s="239"/>
      <c r="P64" s="59">
        <v>6</v>
      </c>
      <c r="Q64" s="279"/>
      <c r="R64" s="96">
        <v>5</v>
      </c>
      <c r="S64" s="96">
        <f>SUM(D64,F64,H64,J64,L64,N64,P64,R64)</f>
        <v>99</v>
      </c>
      <c r="T64" s="265"/>
    </row>
    <row r="65" spans="1:20" ht="33.75">
      <c r="A65" s="268"/>
      <c r="B65" s="91" t="s">
        <v>90</v>
      </c>
      <c r="C65" s="282"/>
      <c r="D65" s="96"/>
      <c r="E65" s="98"/>
      <c r="F65" s="96"/>
      <c r="G65" s="106"/>
      <c r="H65" s="96"/>
      <c r="I65" s="106"/>
      <c r="J65" s="96"/>
      <c r="K65" s="106"/>
      <c r="L65" s="96"/>
      <c r="M65" s="67"/>
      <c r="N65" s="59"/>
      <c r="O65" s="68" t="s">
        <v>257</v>
      </c>
      <c r="P65" s="59"/>
      <c r="Q65" s="279"/>
      <c r="R65" s="96"/>
      <c r="S65" s="96"/>
      <c r="T65" s="265"/>
    </row>
    <row r="66" spans="1:20" ht="34.5" thickBot="1">
      <c r="A66" s="269"/>
      <c r="B66" s="100" t="s">
        <v>91</v>
      </c>
      <c r="C66" s="283"/>
      <c r="D66" s="101"/>
      <c r="E66" s="102">
        <f>SUM(E61:E65)</f>
        <v>142.1</v>
      </c>
      <c r="F66" s="101"/>
      <c r="G66" s="103">
        <f>SUM(G61:G65)</f>
        <v>118</v>
      </c>
      <c r="H66" s="101"/>
      <c r="I66" s="103">
        <f>SUM(I61:I65)</f>
        <v>232</v>
      </c>
      <c r="J66" s="101"/>
      <c r="K66" s="103">
        <f>SUM(K61:K65)</f>
        <v>80</v>
      </c>
      <c r="L66" s="101"/>
      <c r="M66" s="65">
        <f>SUM(M61:M65)</f>
        <v>0.0038780092592592594</v>
      </c>
      <c r="N66" s="63"/>
      <c r="O66" s="63"/>
      <c r="P66" s="63"/>
      <c r="Q66" s="280"/>
      <c r="R66" s="101"/>
      <c r="S66" s="101"/>
      <c r="T66" s="266"/>
    </row>
    <row r="67" spans="1:20" ht="35.25" thickBot="1" thickTop="1">
      <c r="A67" s="267" t="s">
        <v>96</v>
      </c>
      <c r="B67" s="91" t="s">
        <v>97</v>
      </c>
      <c r="C67" s="281" t="s">
        <v>226</v>
      </c>
      <c r="D67" s="92"/>
      <c r="E67" s="93">
        <v>75.7</v>
      </c>
      <c r="F67" s="94"/>
      <c r="G67" s="95">
        <v>20</v>
      </c>
      <c r="H67" s="94"/>
      <c r="I67" s="95">
        <v>73</v>
      </c>
      <c r="J67" s="94"/>
      <c r="K67" s="95">
        <v>15</v>
      </c>
      <c r="L67" s="94"/>
      <c r="M67" s="67">
        <v>0.0013584490740740742</v>
      </c>
      <c r="N67" s="58"/>
      <c r="O67" s="238" t="s">
        <v>247</v>
      </c>
      <c r="P67" s="58"/>
      <c r="Q67" s="284" t="s">
        <v>192</v>
      </c>
      <c r="R67" s="94"/>
      <c r="S67" s="94"/>
      <c r="T67" s="264">
        <v>16</v>
      </c>
    </row>
    <row r="68" spans="1:20" ht="34.5" thickBot="1">
      <c r="A68" s="268"/>
      <c r="B68" s="91" t="s">
        <v>98</v>
      </c>
      <c r="C68" s="282"/>
      <c r="D68" s="96"/>
      <c r="E68" s="93"/>
      <c r="F68" s="96"/>
      <c r="G68" s="95">
        <v>20</v>
      </c>
      <c r="H68" s="96"/>
      <c r="I68" s="97">
        <v>66</v>
      </c>
      <c r="J68" s="96"/>
      <c r="K68" s="95">
        <v>30</v>
      </c>
      <c r="L68" s="96"/>
      <c r="M68" s="67"/>
      <c r="N68" s="59"/>
      <c r="O68" s="239"/>
      <c r="P68" s="59"/>
      <c r="Q68" s="279"/>
      <c r="R68" s="96"/>
      <c r="S68" s="96"/>
      <c r="T68" s="265"/>
    </row>
    <row r="69" spans="1:20" ht="34.5" thickBot="1">
      <c r="A69" s="268"/>
      <c r="B69" s="91" t="s">
        <v>99</v>
      </c>
      <c r="C69" s="282"/>
      <c r="D69" s="96"/>
      <c r="E69" s="98">
        <v>73</v>
      </c>
      <c r="F69" s="96"/>
      <c r="G69" s="99">
        <v>20</v>
      </c>
      <c r="H69" s="96"/>
      <c r="I69" s="114">
        <v>53</v>
      </c>
      <c r="J69" s="96"/>
      <c r="K69" s="99">
        <v>25</v>
      </c>
      <c r="L69" s="96"/>
      <c r="M69" s="67"/>
      <c r="N69" s="59"/>
      <c r="O69" s="239"/>
      <c r="P69" s="59"/>
      <c r="Q69" s="279"/>
      <c r="R69" s="96"/>
      <c r="S69" s="96"/>
      <c r="T69" s="265"/>
    </row>
    <row r="70" spans="1:20" ht="34.5" thickBot="1">
      <c r="A70" s="268"/>
      <c r="B70" s="91" t="s">
        <v>100</v>
      </c>
      <c r="C70" s="282"/>
      <c r="D70" s="96">
        <v>19</v>
      </c>
      <c r="E70" s="98"/>
      <c r="F70" s="96">
        <v>7</v>
      </c>
      <c r="G70" s="99">
        <v>25</v>
      </c>
      <c r="H70" s="96">
        <v>18</v>
      </c>
      <c r="I70" s="99">
        <v>34</v>
      </c>
      <c r="J70" s="96">
        <v>16</v>
      </c>
      <c r="K70" s="99">
        <v>5</v>
      </c>
      <c r="L70" s="96">
        <v>19</v>
      </c>
      <c r="M70" s="67">
        <v>0.0016266203703703703</v>
      </c>
      <c r="N70" s="59">
        <v>17</v>
      </c>
      <c r="O70" s="239"/>
      <c r="P70" s="59">
        <v>17</v>
      </c>
      <c r="Q70" s="279"/>
      <c r="R70" s="96">
        <v>11</v>
      </c>
      <c r="S70" s="96">
        <f>SUM(D70,F70,H70,J70,L70,N70,P70,R70)</f>
        <v>124</v>
      </c>
      <c r="T70" s="265"/>
    </row>
    <row r="71" spans="1:20" ht="33.75">
      <c r="A71" s="268"/>
      <c r="B71" s="91"/>
      <c r="C71" s="282"/>
      <c r="D71" s="96"/>
      <c r="E71" s="98"/>
      <c r="F71" s="96"/>
      <c r="G71" s="106"/>
      <c r="H71" s="96"/>
      <c r="I71" s="106"/>
      <c r="J71" s="96"/>
      <c r="K71" s="106"/>
      <c r="L71" s="96"/>
      <c r="M71" s="67"/>
      <c r="N71" s="59"/>
      <c r="O71" s="68" t="s">
        <v>250</v>
      </c>
      <c r="P71" s="59"/>
      <c r="Q71" s="279"/>
      <c r="R71" s="96"/>
      <c r="S71" s="96"/>
      <c r="T71" s="265"/>
    </row>
    <row r="72" spans="1:20" ht="34.5" thickBot="1">
      <c r="A72" s="269"/>
      <c r="B72" s="100"/>
      <c r="C72" s="283"/>
      <c r="D72" s="101"/>
      <c r="E72" s="102">
        <f>SUM(E67:E71)</f>
        <v>148.7</v>
      </c>
      <c r="F72" s="101"/>
      <c r="G72" s="103">
        <f>SUM(G67:G71)</f>
        <v>85</v>
      </c>
      <c r="H72" s="101"/>
      <c r="I72" s="103">
        <f>SUM(I67:I71)</f>
        <v>226</v>
      </c>
      <c r="J72" s="101"/>
      <c r="K72" s="103">
        <f>SUM(K67:K71)</f>
        <v>75</v>
      </c>
      <c r="L72" s="101"/>
      <c r="M72" s="65">
        <f>SUM(M67:M71)</f>
        <v>0.0029850694444444447</v>
      </c>
      <c r="N72" s="63"/>
      <c r="O72" s="63"/>
      <c r="P72" s="63"/>
      <c r="Q72" s="280"/>
      <c r="R72" s="101"/>
      <c r="S72" s="101"/>
      <c r="T72" s="266"/>
    </row>
    <row r="73" spans="1:20" ht="35.25" thickBot="1" thickTop="1">
      <c r="A73" s="267" t="s">
        <v>101</v>
      </c>
      <c r="B73" s="91" t="s">
        <v>102</v>
      </c>
      <c r="C73" s="281" t="s">
        <v>227</v>
      </c>
      <c r="D73" s="92"/>
      <c r="E73" s="93"/>
      <c r="F73" s="94"/>
      <c r="G73" s="95">
        <v>50</v>
      </c>
      <c r="H73" s="94"/>
      <c r="I73" s="95">
        <v>82</v>
      </c>
      <c r="J73" s="94"/>
      <c r="K73" s="95">
        <v>55</v>
      </c>
      <c r="L73" s="94"/>
      <c r="M73" s="131">
        <v>0.0007743055555555555</v>
      </c>
      <c r="N73" s="58"/>
      <c r="O73" s="238">
        <v>4.2</v>
      </c>
      <c r="P73" s="58"/>
      <c r="Q73" s="284" t="s">
        <v>213</v>
      </c>
      <c r="R73" s="94"/>
      <c r="S73" s="94"/>
      <c r="T73" s="264">
        <v>2</v>
      </c>
    </row>
    <row r="74" spans="1:20" ht="34.5" thickBot="1">
      <c r="A74" s="268"/>
      <c r="B74" s="91" t="s">
        <v>103</v>
      </c>
      <c r="C74" s="282"/>
      <c r="D74" s="96"/>
      <c r="E74" s="93"/>
      <c r="F74" s="96"/>
      <c r="G74" s="95">
        <v>45</v>
      </c>
      <c r="H74" s="96"/>
      <c r="I74" s="97">
        <v>80</v>
      </c>
      <c r="J74" s="96"/>
      <c r="K74" s="95">
        <v>55</v>
      </c>
      <c r="L74" s="96"/>
      <c r="M74" s="67"/>
      <c r="N74" s="59"/>
      <c r="O74" s="239"/>
      <c r="P74" s="59"/>
      <c r="Q74" s="279"/>
      <c r="R74" s="96"/>
      <c r="S74" s="96"/>
      <c r="T74" s="265"/>
    </row>
    <row r="75" spans="1:20" ht="34.5" thickBot="1">
      <c r="A75" s="268"/>
      <c r="B75" s="91" t="s">
        <v>104</v>
      </c>
      <c r="C75" s="282"/>
      <c r="D75" s="96"/>
      <c r="E75" s="98">
        <v>79.3</v>
      </c>
      <c r="F75" s="96"/>
      <c r="G75" s="99">
        <v>20</v>
      </c>
      <c r="H75" s="96"/>
      <c r="I75" s="114">
        <v>75</v>
      </c>
      <c r="J75" s="96"/>
      <c r="K75" s="99">
        <v>40</v>
      </c>
      <c r="L75" s="96"/>
      <c r="M75" s="67"/>
      <c r="N75" s="59"/>
      <c r="O75" s="239"/>
      <c r="P75" s="59"/>
      <c r="Q75" s="279"/>
      <c r="R75" s="96"/>
      <c r="S75" s="96"/>
      <c r="T75" s="265"/>
    </row>
    <row r="76" spans="1:20" ht="34.5" thickBot="1">
      <c r="A76" s="268"/>
      <c r="B76" s="91" t="s">
        <v>105</v>
      </c>
      <c r="C76" s="282"/>
      <c r="D76" s="96">
        <v>5</v>
      </c>
      <c r="E76" s="98">
        <v>80.8</v>
      </c>
      <c r="F76" s="96">
        <v>4</v>
      </c>
      <c r="G76" s="99">
        <v>35</v>
      </c>
      <c r="H76" s="96">
        <v>6</v>
      </c>
      <c r="I76" s="99">
        <v>85</v>
      </c>
      <c r="J76" s="96">
        <v>7</v>
      </c>
      <c r="K76" s="99">
        <v>35</v>
      </c>
      <c r="L76" s="96">
        <v>2</v>
      </c>
      <c r="M76" s="67">
        <v>0.0008511574074074074</v>
      </c>
      <c r="N76" s="59">
        <v>1</v>
      </c>
      <c r="O76" s="239"/>
      <c r="P76" s="59">
        <v>2</v>
      </c>
      <c r="Q76" s="279"/>
      <c r="R76" s="96">
        <v>1</v>
      </c>
      <c r="S76" s="96">
        <f>SUM(D76,F76,H76,J76,L76,N76,P76,R76)</f>
        <v>28</v>
      </c>
      <c r="T76" s="265"/>
    </row>
    <row r="77" spans="1:20" ht="33.75">
      <c r="A77" s="268"/>
      <c r="B77" s="91" t="s">
        <v>106</v>
      </c>
      <c r="C77" s="282"/>
      <c r="D77" s="96"/>
      <c r="E77" s="98"/>
      <c r="F77" s="96"/>
      <c r="G77" s="106"/>
      <c r="H77" s="96"/>
      <c r="I77" s="106"/>
      <c r="J77" s="96"/>
      <c r="K77" s="106"/>
      <c r="L77" s="96"/>
      <c r="M77" s="67"/>
      <c r="N77" s="59"/>
      <c r="O77" s="68" t="s">
        <v>255</v>
      </c>
      <c r="P77" s="59"/>
      <c r="Q77" s="279"/>
      <c r="R77" s="96"/>
      <c r="S77" s="96"/>
      <c r="T77" s="265"/>
    </row>
    <row r="78" spans="1:20" ht="34.5" thickBot="1">
      <c r="A78" s="269"/>
      <c r="B78" s="100" t="s">
        <v>107</v>
      </c>
      <c r="C78" s="283"/>
      <c r="D78" s="101"/>
      <c r="E78" s="102">
        <f>SUM(E73:E77)</f>
        <v>160.1</v>
      </c>
      <c r="F78" s="101"/>
      <c r="G78" s="103">
        <f>SUM(G73:G77)</f>
        <v>150</v>
      </c>
      <c r="H78" s="101"/>
      <c r="I78" s="103">
        <f>SUM(I73:I77)</f>
        <v>322</v>
      </c>
      <c r="J78" s="101"/>
      <c r="K78" s="103">
        <f>SUM(K73:K77)</f>
        <v>185</v>
      </c>
      <c r="L78" s="101"/>
      <c r="M78" s="65">
        <f>SUM(M73:M77)</f>
        <v>0.0016254629629629629</v>
      </c>
      <c r="N78" s="63"/>
      <c r="O78" s="63"/>
      <c r="P78" s="63"/>
      <c r="Q78" s="280"/>
      <c r="R78" s="101"/>
      <c r="S78" s="101"/>
      <c r="T78" s="266"/>
    </row>
    <row r="79" spans="1:20" ht="35.25" thickBot="1" thickTop="1">
      <c r="A79" s="267" t="s">
        <v>114</v>
      </c>
      <c r="B79" s="91" t="s">
        <v>109</v>
      </c>
      <c r="C79" s="281" t="s">
        <v>228</v>
      </c>
      <c r="D79" s="92"/>
      <c r="E79" s="93">
        <v>76.3</v>
      </c>
      <c r="F79" s="94"/>
      <c r="G79" s="95">
        <v>40</v>
      </c>
      <c r="H79" s="94"/>
      <c r="I79" s="95">
        <v>70</v>
      </c>
      <c r="J79" s="94"/>
      <c r="K79" s="95">
        <v>35</v>
      </c>
      <c r="L79" s="94"/>
      <c r="M79" s="67">
        <v>0.0008556712962962962</v>
      </c>
      <c r="N79" s="58"/>
      <c r="O79" s="238">
        <v>7.06</v>
      </c>
      <c r="P79" s="58"/>
      <c r="Q79" s="284" t="s">
        <v>195</v>
      </c>
      <c r="R79" s="94"/>
      <c r="S79" s="94"/>
      <c r="T79" s="264">
        <v>5</v>
      </c>
    </row>
    <row r="80" spans="1:20" ht="34.5" thickBot="1">
      <c r="A80" s="268"/>
      <c r="B80" s="91" t="s">
        <v>110</v>
      </c>
      <c r="C80" s="282"/>
      <c r="D80" s="96"/>
      <c r="E80" s="93">
        <v>74.7</v>
      </c>
      <c r="F80" s="96"/>
      <c r="G80" s="95">
        <v>55</v>
      </c>
      <c r="H80" s="96"/>
      <c r="I80" s="97">
        <v>78</v>
      </c>
      <c r="J80" s="96"/>
      <c r="K80" s="95">
        <v>15</v>
      </c>
      <c r="L80" s="96"/>
      <c r="M80" s="67"/>
      <c r="N80" s="59"/>
      <c r="O80" s="239"/>
      <c r="P80" s="59"/>
      <c r="Q80" s="279"/>
      <c r="R80" s="96"/>
      <c r="S80" s="96"/>
      <c r="T80" s="265"/>
    </row>
    <row r="81" spans="1:20" ht="34.5" thickBot="1">
      <c r="A81" s="268"/>
      <c r="B81" s="91" t="s">
        <v>111</v>
      </c>
      <c r="C81" s="282"/>
      <c r="D81" s="96"/>
      <c r="E81" s="98"/>
      <c r="F81" s="96"/>
      <c r="G81" s="99">
        <v>49</v>
      </c>
      <c r="H81" s="96"/>
      <c r="I81" s="114">
        <v>74</v>
      </c>
      <c r="J81" s="96"/>
      <c r="K81" s="99">
        <v>50</v>
      </c>
      <c r="L81" s="96"/>
      <c r="M81" s="67">
        <v>0.0009143518518518518</v>
      </c>
      <c r="N81" s="59"/>
      <c r="O81" s="239"/>
      <c r="P81" s="59"/>
      <c r="Q81" s="279"/>
      <c r="R81" s="96"/>
      <c r="S81" s="96"/>
      <c r="T81" s="265"/>
    </row>
    <row r="82" spans="1:20" ht="34.5" thickBot="1">
      <c r="A82" s="268"/>
      <c r="B82" s="91" t="s">
        <v>112</v>
      </c>
      <c r="C82" s="282"/>
      <c r="D82" s="96">
        <v>10</v>
      </c>
      <c r="E82" s="98"/>
      <c r="F82" s="96">
        <v>6</v>
      </c>
      <c r="G82" s="99">
        <v>30</v>
      </c>
      <c r="H82" s="96">
        <v>3</v>
      </c>
      <c r="I82" s="99">
        <v>69</v>
      </c>
      <c r="J82" s="96">
        <v>9</v>
      </c>
      <c r="K82" s="99">
        <v>40</v>
      </c>
      <c r="L82" s="96">
        <v>7</v>
      </c>
      <c r="M82" s="67"/>
      <c r="N82" s="59">
        <v>4</v>
      </c>
      <c r="O82" s="239"/>
      <c r="P82" s="59">
        <v>3</v>
      </c>
      <c r="Q82" s="279"/>
      <c r="R82" s="96">
        <v>10</v>
      </c>
      <c r="S82" s="96">
        <f>SUM(D82,F82,H82,J82,L82,N82,P82,R82)</f>
        <v>52</v>
      </c>
      <c r="T82" s="265"/>
    </row>
    <row r="83" spans="1:20" ht="33.75">
      <c r="A83" s="268"/>
      <c r="B83" s="91" t="s">
        <v>113</v>
      </c>
      <c r="C83" s="282"/>
      <c r="D83" s="96"/>
      <c r="E83" s="98"/>
      <c r="F83" s="96"/>
      <c r="G83" s="106"/>
      <c r="H83" s="96"/>
      <c r="I83" s="106"/>
      <c r="J83" s="96"/>
      <c r="K83" s="106"/>
      <c r="L83" s="96"/>
      <c r="M83" s="67"/>
      <c r="N83" s="59"/>
      <c r="O83" s="68" t="s">
        <v>255</v>
      </c>
      <c r="P83" s="59"/>
      <c r="Q83" s="279"/>
      <c r="R83" s="96"/>
      <c r="S83" s="96"/>
      <c r="T83" s="265"/>
    </row>
    <row r="84" spans="1:20" ht="34.5" thickBot="1">
      <c r="A84" s="269"/>
      <c r="B84" s="100"/>
      <c r="C84" s="283"/>
      <c r="D84" s="101"/>
      <c r="E84" s="102">
        <f>SUM(E79:E83)</f>
        <v>151</v>
      </c>
      <c r="F84" s="101"/>
      <c r="G84" s="103">
        <f>SUM(G79:G83)</f>
        <v>174</v>
      </c>
      <c r="H84" s="101"/>
      <c r="I84" s="103">
        <f>SUM(I79:I83)</f>
        <v>291</v>
      </c>
      <c r="J84" s="101"/>
      <c r="K84" s="103">
        <f>SUM(K79:K83)</f>
        <v>140</v>
      </c>
      <c r="L84" s="101"/>
      <c r="M84" s="65">
        <f>SUM(M79:M83)</f>
        <v>0.0017700231481481482</v>
      </c>
      <c r="N84" s="63"/>
      <c r="O84" s="63"/>
      <c r="P84" s="63"/>
      <c r="Q84" s="280"/>
      <c r="R84" s="101"/>
      <c r="S84" s="101"/>
      <c r="T84" s="266"/>
    </row>
    <row r="85" spans="1:20" ht="35.25" thickBot="1" thickTop="1">
      <c r="A85" s="267" t="s">
        <v>115</v>
      </c>
      <c r="B85" s="91" t="s">
        <v>117</v>
      </c>
      <c r="C85" s="281" t="s">
        <v>229</v>
      </c>
      <c r="D85" s="92"/>
      <c r="E85" s="93">
        <v>72.5</v>
      </c>
      <c r="F85" s="94"/>
      <c r="G85" s="95">
        <v>20</v>
      </c>
      <c r="H85" s="94"/>
      <c r="I85" s="95">
        <v>86</v>
      </c>
      <c r="J85" s="94"/>
      <c r="K85" s="95">
        <v>40</v>
      </c>
      <c r="L85" s="94"/>
      <c r="M85" s="67"/>
      <c r="N85" s="58"/>
      <c r="O85" s="238">
        <v>10.01</v>
      </c>
      <c r="P85" s="58"/>
      <c r="Q85" s="284" t="s">
        <v>191</v>
      </c>
      <c r="R85" s="94"/>
      <c r="S85" s="94"/>
      <c r="T85" s="264">
        <v>9</v>
      </c>
    </row>
    <row r="86" spans="1:20" ht="34.5" thickBot="1">
      <c r="A86" s="268"/>
      <c r="B86" s="91" t="s">
        <v>118</v>
      </c>
      <c r="C86" s="282"/>
      <c r="D86" s="96"/>
      <c r="E86" s="93">
        <v>72.4</v>
      </c>
      <c r="F86" s="96"/>
      <c r="G86" s="95">
        <v>45</v>
      </c>
      <c r="H86" s="96"/>
      <c r="I86" s="97">
        <v>78</v>
      </c>
      <c r="J86" s="96"/>
      <c r="K86" s="95">
        <v>20</v>
      </c>
      <c r="L86" s="96"/>
      <c r="M86" s="67"/>
      <c r="N86" s="59"/>
      <c r="O86" s="239"/>
      <c r="P86" s="59"/>
      <c r="Q86" s="279"/>
      <c r="R86" s="96"/>
      <c r="S86" s="96"/>
      <c r="T86" s="265"/>
    </row>
    <row r="87" spans="1:20" ht="34.5" thickBot="1">
      <c r="A87" s="268"/>
      <c r="B87" s="91" t="s">
        <v>119</v>
      </c>
      <c r="C87" s="282"/>
      <c r="D87" s="96"/>
      <c r="E87" s="98"/>
      <c r="F87" s="96"/>
      <c r="G87" s="99">
        <v>30</v>
      </c>
      <c r="H87" s="96"/>
      <c r="I87" s="114">
        <v>84</v>
      </c>
      <c r="J87" s="96"/>
      <c r="K87" s="99">
        <v>15</v>
      </c>
      <c r="L87" s="96"/>
      <c r="M87" s="67">
        <v>0.001048148148148148</v>
      </c>
      <c r="N87" s="59"/>
      <c r="O87" s="239"/>
      <c r="P87" s="59"/>
      <c r="Q87" s="279"/>
      <c r="R87" s="96"/>
      <c r="S87" s="96"/>
      <c r="T87" s="265"/>
    </row>
    <row r="88" spans="1:20" ht="34.5" thickBot="1">
      <c r="A88" s="268"/>
      <c r="B88" s="91" t="s">
        <v>120</v>
      </c>
      <c r="C88" s="282"/>
      <c r="D88" s="96">
        <v>13</v>
      </c>
      <c r="E88" s="98"/>
      <c r="F88" s="96">
        <v>12</v>
      </c>
      <c r="G88" s="99">
        <v>25</v>
      </c>
      <c r="H88" s="96">
        <v>11</v>
      </c>
      <c r="I88" s="99">
        <v>79</v>
      </c>
      <c r="J88" s="96">
        <v>6</v>
      </c>
      <c r="K88" s="99">
        <v>35</v>
      </c>
      <c r="L88" s="96">
        <v>11</v>
      </c>
      <c r="M88" s="67">
        <v>0.0009702546296296296</v>
      </c>
      <c r="N88" s="59">
        <v>11</v>
      </c>
      <c r="O88" s="239"/>
      <c r="P88" s="59">
        <v>4</v>
      </c>
      <c r="Q88" s="279"/>
      <c r="R88" s="96">
        <v>13</v>
      </c>
      <c r="S88" s="96">
        <f>SUM(D88,F88,H88,J88,L88,N88,P88,R88)</f>
        <v>81</v>
      </c>
      <c r="T88" s="265"/>
    </row>
    <row r="89" spans="1:20" ht="33.75">
      <c r="A89" s="268"/>
      <c r="B89" s="91" t="s">
        <v>121</v>
      </c>
      <c r="C89" s="282"/>
      <c r="D89" s="96"/>
      <c r="E89" s="98"/>
      <c r="F89" s="96"/>
      <c r="G89" s="106"/>
      <c r="H89" s="96"/>
      <c r="I89" s="106"/>
      <c r="J89" s="96"/>
      <c r="K89" s="106"/>
      <c r="L89" s="96"/>
      <c r="M89" s="67"/>
      <c r="N89" s="59"/>
      <c r="O89" s="68" t="s">
        <v>260</v>
      </c>
      <c r="P89" s="59"/>
      <c r="Q89" s="279"/>
      <c r="R89" s="96"/>
      <c r="S89" s="96"/>
      <c r="T89" s="265"/>
    </row>
    <row r="90" spans="1:20" ht="34.5" thickBot="1">
      <c r="A90" s="269"/>
      <c r="B90" s="100"/>
      <c r="C90" s="283"/>
      <c r="D90" s="101"/>
      <c r="E90" s="102">
        <f>SUM(E85:E89)</f>
        <v>144.9</v>
      </c>
      <c r="F90" s="101"/>
      <c r="G90" s="103">
        <f>SUM(G85:G89)</f>
        <v>120</v>
      </c>
      <c r="H90" s="101"/>
      <c r="I90" s="103">
        <f>SUM(I85:I89)</f>
        <v>327</v>
      </c>
      <c r="J90" s="101"/>
      <c r="K90" s="103">
        <f>SUM(K85:K89)</f>
        <v>110</v>
      </c>
      <c r="L90" s="101"/>
      <c r="M90" s="65">
        <f>SUM(M85:M89)</f>
        <v>0.002018402777777778</v>
      </c>
      <c r="N90" s="63"/>
      <c r="O90" s="63"/>
      <c r="P90" s="63"/>
      <c r="Q90" s="280"/>
      <c r="R90" s="101"/>
      <c r="S90" s="101"/>
      <c r="T90" s="266"/>
    </row>
    <row r="91" spans="1:20" ht="35.25" thickBot="1" thickTop="1">
      <c r="A91" s="267" t="s">
        <v>116</v>
      </c>
      <c r="B91" s="91" t="s">
        <v>122</v>
      </c>
      <c r="C91" s="281" t="s">
        <v>230</v>
      </c>
      <c r="D91" s="92"/>
      <c r="E91" s="93">
        <v>69.1</v>
      </c>
      <c r="F91" s="94"/>
      <c r="G91" s="95">
        <v>39</v>
      </c>
      <c r="H91" s="94"/>
      <c r="I91" s="95">
        <v>84</v>
      </c>
      <c r="J91" s="94"/>
      <c r="K91" s="95">
        <v>35</v>
      </c>
      <c r="L91" s="94"/>
      <c r="M91" s="67">
        <v>0.0009197916666666667</v>
      </c>
      <c r="N91" s="58"/>
      <c r="O91" s="238" t="s">
        <v>253</v>
      </c>
      <c r="P91" s="58"/>
      <c r="Q91" s="284" t="s">
        <v>205</v>
      </c>
      <c r="R91" s="94"/>
      <c r="S91" s="94"/>
      <c r="T91" s="264">
        <v>11</v>
      </c>
    </row>
    <row r="92" spans="1:20" ht="34.5" thickBot="1">
      <c r="A92" s="268"/>
      <c r="B92" s="91" t="s">
        <v>123</v>
      </c>
      <c r="C92" s="282"/>
      <c r="D92" s="96"/>
      <c r="E92" s="93">
        <v>71.7</v>
      </c>
      <c r="F92" s="96"/>
      <c r="G92" s="95">
        <v>19</v>
      </c>
      <c r="H92" s="96"/>
      <c r="I92" s="97">
        <v>63</v>
      </c>
      <c r="J92" s="96"/>
      <c r="K92" s="95">
        <v>55</v>
      </c>
      <c r="L92" s="96"/>
      <c r="M92" s="67"/>
      <c r="N92" s="59"/>
      <c r="O92" s="239"/>
      <c r="P92" s="59"/>
      <c r="Q92" s="279"/>
      <c r="R92" s="96"/>
      <c r="S92" s="96"/>
      <c r="T92" s="265"/>
    </row>
    <row r="93" spans="1:20" ht="34.5" thickBot="1">
      <c r="A93" s="268"/>
      <c r="B93" s="91" t="s">
        <v>124</v>
      </c>
      <c r="C93" s="282"/>
      <c r="D93" s="96"/>
      <c r="E93" s="98"/>
      <c r="F93" s="96"/>
      <c r="G93" s="99">
        <v>30</v>
      </c>
      <c r="H93" s="96"/>
      <c r="I93" s="114">
        <v>90</v>
      </c>
      <c r="J93" s="96"/>
      <c r="K93" s="99">
        <v>30</v>
      </c>
      <c r="L93" s="96"/>
      <c r="M93" s="67"/>
      <c r="N93" s="59"/>
      <c r="O93" s="239"/>
      <c r="P93" s="59"/>
      <c r="Q93" s="279"/>
      <c r="R93" s="96"/>
      <c r="S93" s="96"/>
      <c r="T93" s="265"/>
    </row>
    <row r="94" spans="1:20" ht="34.5" thickBot="1">
      <c r="A94" s="268"/>
      <c r="B94" s="91" t="s">
        <v>125</v>
      </c>
      <c r="C94" s="282"/>
      <c r="D94" s="96">
        <v>7</v>
      </c>
      <c r="E94" s="98"/>
      <c r="F94" s="96">
        <v>14</v>
      </c>
      <c r="G94" s="99">
        <v>45</v>
      </c>
      <c r="H94" s="96">
        <v>9</v>
      </c>
      <c r="I94" s="99">
        <v>62</v>
      </c>
      <c r="J94" s="96">
        <v>8</v>
      </c>
      <c r="K94" s="99">
        <v>50</v>
      </c>
      <c r="L94" s="96">
        <v>5</v>
      </c>
      <c r="M94" s="67">
        <v>0.0013211805555555555</v>
      </c>
      <c r="N94" s="59">
        <v>13</v>
      </c>
      <c r="O94" s="239"/>
      <c r="P94" s="59">
        <v>20</v>
      </c>
      <c r="Q94" s="279"/>
      <c r="R94" s="96">
        <v>14</v>
      </c>
      <c r="S94" s="96">
        <f>SUM(D94,F94,H94,J94,L94,N94,P94,R94)</f>
        <v>90</v>
      </c>
      <c r="T94" s="265"/>
    </row>
    <row r="95" spans="1:20" ht="33.75">
      <c r="A95" s="268"/>
      <c r="B95" s="91"/>
      <c r="C95" s="282"/>
      <c r="D95" s="96"/>
      <c r="E95" s="98"/>
      <c r="F95" s="96"/>
      <c r="G95" s="106"/>
      <c r="H95" s="96"/>
      <c r="I95" s="106"/>
      <c r="J95" s="96"/>
      <c r="K95" s="106"/>
      <c r="L95" s="96"/>
      <c r="M95" s="67"/>
      <c r="N95" s="59"/>
      <c r="O95" s="68"/>
      <c r="P95" s="59"/>
      <c r="Q95" s="279"/>
      <c r="R95" s="96"/>
      <c r="S95" s="96"/>
      <c r="T95" s="265"/>
    </row>
    <row r="96" spans="1:20" ht="34.5" thickBot="1">
      <c r="A96" s="269"/>
      <c r="B96" s="100"/>
      <c r="C96" s="283"/>
      <c r="D96" s="101"/>
      <c r="E96" s="102">
        <f>SUM(E91:E95)</f>
        <v>140.8</v>
      </c>
      <c r="F96" s="101"/>
      <c r="G96" s="103">
        <f>SUM(G91:G95)</f>
        <v>133</v>
      </c>
      <c r="H96" s="101"/>
      <c r="I96" s="103">
        <f>SUM(I91:I95)</f>
        <v>299</v>
      </c>
      <c r="J96" s="101"/>
      <c r="K96" s="103">
        <f>SUM(K91:K95)</f>
        <v>170</v>
      </c>
      <c r="L96" s="101"/>
      <c r="M96" s="65">
        <f>SUM(M91:M95)</f>
        <v>0.0022409722222222223</v>
      </c>
      <c r="N96" s="63"/>
      <c r="O96" s="63"/>
      <c r="P96" s="63"/>
      <c r="Q96" s="280"/>
      <c r="R96" s="101"/>
      <c r="S96" s="101"/>
      <c r="T96" s="266"/>
    </row>
    <row r="97" spans="1:20" ht="38.25" customHeight="1" thickBot="1" thickTop="1">
      <c r="A97" s="285" t="s">
        <v>142</v>
      </c>
      <c r="B97" s="91" t="s">
        <v>143</v>
      </c>
      <c r="C97" s="281" t="s">
        <v>231</v>
      </c>
      <c r="D97" s="92"/>
      <c r="E97" s="93">
        <v>78.2</v>
      </c>
      <c r="F97" s="94"/>
      <c r="G97" s="95">
        <v>25</v>
      </c>
      <c r="H97" s="94"/>
      <c r="I97" s="111">
        <v>91</v>
      </c>
      <c r="J97" s="94"/>
      <c r="K97" s="95">
        <v>50</v>
      </c>
      <c r="L97" s="94"/>
      <c r="M97" s="67"/>
      <c r="N97" s="58"/>
      <c r="O97" s="238" t="s">
        <v>252</v>
      </c>
      <c r="P97" s="58"/>
      <c r="Q97" s="284" t="s">
        <v>188</v>
      </c>
      <c r="R97" s="94"/>
      <c r="S97" s="94"/>
      <c r="T97" s="264">
        <v>6</v>
      </c>
    </row>
    <row r="98" spans="1:20" ht="36.75" customHeight="1" thickBot="1">
      <c r="A98" s="268"/>
      <c r="B98" s="91" t="s">
        <v>144</v>
      </c>
      <c r="C98" s="282"/>
      <c r="D98" s="96"/>
      <c r="E98" s="93"/>
      <c r="F98" s="96"/>
      <c r="G98" s="95">
        <v>25</v>
      </c>
      <c r="H98" s="96"/>
      <c r="I98" s="97">
        <v>85</v>
      </c>
      <c r="J98" s="96"/>
      <c r="K98" s="95">
        <v>30</v>
      </c>
      <c r="L98" s="96"/>
      <c r="M98" s="67">
        <v>0.0010039351851851852</v>
      </c>
      <c r="N98" s="59"/>
      <c r="O98" s="239"/>
      <c r="P98" s="59"/>
      <c r="Q98" s="279"/>
      <c r="R98" s="96"/>
      <c r="S98" s="96"/>
      <c r="T98" s="265"/>
    </row>
    <row r="99" spans="1:20" ht="36.75" customHeight="1" thickBot="1">
      <c r="A99" s="268"/>
      <c r="B99" s="91" t="s">
        <v>145</v>
      </c>
      <c r="C99" s="282"/>
      <c r="D99" s="96"/>
      <c r="E99" s="98">
        <v>69.8</v>
      </c>
      <c r="F99" s="96"/>
      <c r="G99" s="99">
        <v>45</v>
      </c>
      <c r="H99" s="96"/>
      <c r="I99" s="114">
        <v>89</v>
      </c>
      <c r="J99" s="96"/>
      <c r="K99" s="99">
        <v>65</v>
      </c>
      <c r="L99" s="96"/>
      <c r="M99" s="67"/>
      <c r="N99" s="59"/>
      <c r="O99" s="239"/>
      <c r="P99" s="59"/>
      <c r="Q99" s="279"/>
      <c r="R99" s="96"/>
      <c r="S99" s="96"/>
      <c r="T99" s="265"/>
    </row>
    <row r="100" spans="1:20" ht="33" customHeight="1" thickBot="1">
      <c r="A100" s="268"/>
      <c r="B100" s="91" t="s">
        <v>146</v>
      </c>
      <c r="C100" s="282"/>
      <c r="D100" s="96">
        <v>8</v>
      </c>
      <c r="E100" s="98"/>
      <c r="F100" s="96">
        <v>10</v>
      </c>
      <c r="G100" s="99">
        <v>45</v>
      </c>
      <c r="H100" s="96">
        <v>8</v>
      </c>
      <c r="I100" s="99">
        <v>88</v>
      </c>
      <c r="J100" s="96">
        <v>2</v>
      </c>
      <c r="K100" s="99">
        <v>25</v>
      </c>
      <c r="L100" s="96">
        <v>4</v>
      </c>
      <c r="M100" s="67">
        <v>0.0009543981481481482</v>
      </c>
      <c r="N100" s="59">
        <v>10</v>
      </c>
      <c r="O100" s="239"/>
      <c r="P100" s="59">
        <v>8</v>
      </c>
      <c r="Q100" s="279"/>
      <c r="R100" s="96">
        <v>12</v>
      </c>
      <c r="S100" s="96">
        <f>SUM(D100,F100,H100,J100,L100,N100,P100,R100)</f>
        <v>62</v>
      </c>
      <c r="T100" s="265"/>
    </row>
    <row r="101" spans="1:20" ht="31.5" customHeight="1">
      <c r="A101" s="268"/>
      <c r="B101" s="91" t="s">
        <v>147</v>
      </c>
      <c r="C101" s="282"/>
      <c r="D101" s="96"/>
      <c r="E101" s="98"/>
      <c r="F101" s="96"/>
      <c r="G101" s="106"/>
      <c r="H101" s="96"/>
      <c r="I101" s="106"/>
      <c r="J101" s="96"/>
      <c r="K101" s="106"/>
      <c r="L101" s="96"/>
      <c r="M101" s="67"/>
      <c r="N101" s="59"/>
      <c r="O101" s="68" t="s">
        <v>251</v>
      </c>
      <c r="P101" s="59"/>
      <c r="Q101" s="279"/>
      <c r="R101" s="96"/>
      <c r="S101" s="96"/>
      <c r="T101" s="265"/>
    </row>
    <row r="102" spans="1:20" ht="34.5" customHeight="1" thickBot="1">
      <c r="A102" s="269"/>
      <c r="B102" s="100"/>
      <c r="C102" s="283"/>
      <c r="D102" s="101"/>
      <c r="E102" s="102">
        <f>SUM(E97:E101)</f>
        <v>148</v>
      </c>
      <c r="F102" s="101"/>
      <c r="G102" s="103">
        <f>SUM(G97:G101)</f>
        <v>140</v>
      </c>
      <c r="H102" s="101"/>
      <c r="I102" s="103">
        <f>SUM(I97:I101)</f>
        <v>353</v>
      </c>
      <c r="J102" s="101"/>
      <c r="K102" s="103">
        <f>SUM(K97:K101)</f>
        <v>170</v>
      </c>
      <c r="L102" s="101"/>
      <c r="M102" s="65">
        <f>SUM(M97:M101)</f>
        <v>0.0019583333333333336</v>
      </c>
      <c r="N102" s="63"/>
      <c r="O102" s="63"/>
      <c r="P102" s="63"/>
      <c r="Q102" s="280"/>
      <c r="R102" s="101"/>
      <c r="S102" s="101"/>
      <c r="T102" s="266"/>
    </row>
    <row r="103" spans="1:20" ht="33.75" customHeight="1" thickBot="1" thickTop="1">
      <c r="A103" s="267" t="s">
        <v>244</v>
      </c>
      <c r="B103" s="91" t="s">
        <v>148</v>
      </c>
      <c r="C103" s="281" t="s">
        <v>225</v>
      </c>
      <c r="D103" s="92"/>
      <c r="E103" s="93">
        <v>65.7</v>
      </c>
      <c r="F103" s="94"/>
      <c r="G103" s="95">
        <v>40</v>
      </c>
      <c r="H103" s="94"/>
      <c r="I103" s="95">
        <v>44</v>
      </c>
      <c r="J103" s="94"/>
      <c r="K103" s="95">
        <v>5</v>
      </c>
      <c r="L103" s="94"/>
      <c r="M103" s="67">
        <v>0.0010122685185185185</v>
      </c>
      <c r="N103" s="58"/>
      <c r="O103" s="238" t="s">
        <v>253</v>
      </c>
      <c r="P103" s="58"/>
      <c r="Q103" s="284" t="s">
        <v>209</v>
      </c>
      <c r="R103" s="94"/>
      <c r="S103" s="94"/>
      <c r="T103" s="264">
        <v>12</v>
      </c>
    </row>
    <row r="104" spans="1:20" ht="33" customHeight="1" thickBot="1">
      <c r="A104" s="268"/>
      <c r="B104" s="91" t="s">
        <v>149</v>
      </c>
      <c r="C104" s="282"/>
      <c r="D104" s="96"/>
      <c r="E104" s="93"/>
      <c r="F104" s="96"/>
      <c r="G104" s="95">
        <v>45</v>
      </c>
      <c r="H104" s="96"/>
      <c r="I104" s="97">
        <v>83</v>
      </c>
      <c r="J104" s="96"/>
      <c r="K104" s="95">
        <v>30</v>
      </c>
      <c r="L104" s="96"/>
      <c r="M104" s="67"/>
      <c r="N104" s="59"/>
      <c r="O104" s="239"/>
      <c r="P104" s="59"/>
      <c r="Q104" s="279"/>
      <c r="R104" s="96"/>
      <c r="S104" s="96"/>
      <c r="T104" s="265"/>
    </row>
    <row r="105" spans="1:20" ht="34.5" customHeight="1" thickBot="1">
      <c r="A105" s="268"/>
      <c r="B105" s="91" t="s">
        <v>150</v>
      </c>
      <c r="C105" s="282"/>
      <c r="D105" s="96"/>
      <c r="E105" s="98">
        <v>65.4</v>
      </c>
      <c r="F105" s="96"/>
      <c r="G105" s="99">
        <v>40</v>
      </c>
      <c r="H105" s="96"/>
      <c r="I105" s="114">
        <v>72</v>
      </c>
      <c r="J105" s="96"/>
      <c r="K105" s="99">
        <v>15</v>
      </c>
      <c r="L105" s="96"/>
      <c r="M105" s="67">
        <v>0.0011048611111111111</v>
      </c>
      <c r="N105" s="59"/>
      <c r="O105" s="239"/>
      <c r="P105" s="59"/>
      <c r="Q105" s="279"/>
      <c r="R105" s="96"/>
      <c r="S105" s="96"/>
      <c r="T105" s="265"/>
    </row>
    <row r="106" spans="1:20" ht="33" customHeight="1" thickBot="1">
      <c r="A106" s="268"/>
      <c r="B106" s="91" t="s">
        <v>151</v>
      </c>
      <c r="C106" s="282"/>
      <c r="D106" s="96">
        <v>12</v>
      </c>
      <c r="E106" s="98"/>
      <c r="F106" s="96">
        <v>18</v>
      </c>
      <c r="G106" s="99">
        <v>50</v>
      </c>
      <c r="H106" s="96">
        <v>2</v>
      </c>
      <c r="I106" s="99">
        <v>66</v>
      </c>
      <c r="J106" s="96">
        <v>11</v>
      </c>
      <c r="K106" s="99">
        <v>45</v>
      </c>
      <c r="L106" s="96">
        <v>15</v>
      </c>
      <c r="M106" s="67"/>
      <c r="N106" s="59">
        <v>12</v>
      </c>
      <c r="O106" s="239"/>
      <c r="P106" s="59">
        <v>20</v>
      </c>
      <c r="Q106" s="279"/>
      <c r="R106" s="96">
        <v>6</v>
      </c>
      <c r="S106" s="96">
        <f>SUM(D106,F106,H106,J106,L106,N106,P106,R106)</f>
        <v>96</v>
      </c>
      <c r="T106" s="265"/>
    </row>
    <row r="107" spans="1:20" ht="35.25" customHeight="1">
      <c r="A107" s="268"/>
      <c r="B107" s="91" t="s">
        <v>152</v>
      </c>
      <c r="C107" s="282"/>
      <c r="D107" s="96"/>
      <c r="E107" s="98"/>
      <c r="F107" s="96"/>
      <c r="G107" s="106"/>
      <c r="H107" s="96"/>
      <c r="I107" s="106"/>
      <c r="J107" s="96"/>
      <c r="K107" s="106"/>
      <c r="L107" s="96"/>
      <c r="M107" s="67"/>
      <c r="N107" s="59"/>
      <c r="O107" s="68"/>
      <c r="P107" s="59"/>
      <c r="Q107" s="279"/>
      <c r="R107" s="96"/>
      <c r="S107" s="96"/>
      <c r="T107" s="265"/>
    </row>
    <row r="108" spans="1:20" ht="39" customHeight="1" thickBot="1">
      <c r="A108" s="269"/>
      <c r="B108" s="100"/>
      <c r="C108" s="283"/>
      <c r="D108" s="101"/>
      <c r="E108" s="102">
        <f>SUM(E103:E107)</f>
        <v>131.10000000000002</v>
      </c>
      <c r="F108" s="101"/>
      <c r="G108" s="103">
        <f>SUM(G103:G107)</f>
        <v>175</v>
      </c>
      <c r="H108" s="101"/>
      <c r="I108" s="103">
        <f>SUM(I103:I107)</f>
        <v>265</v>
      </c>
      <c r="J108" s="101"/>
      <c r="K108" s="103">
        <f>SUM(K103:K107)</f>
        <v>95</v>
      </c>
      <c r="L108" s="101"/>
      <c r="M108" s="65">
        <f>SUM(M103:M107)</f>
        <v>0.0021171296296296294</v>
      </c>
      <c r="N108" s="63"/>
      <c r="O108" s="63"/>
      <c r="P108" s="63"/>
      <c r="Q108" s="280"/>
      <c r="R108" s="101"/>
      <c r="S108" s="101"/>
      <c r="T108" s="266"/>
    </row>
    <row r="109" spans="1:20" ht="34.5" customHeight="1" thickBot="1" thickTop="1">
      <c r="A109" s="285" t="s">
        <v>153</v>
      </c>
      <c r="B109" s="91" t="s">
        <v>154</v>
      </c>
      <c r="C109" s="281" t="s">
        <v>233</v>
      </c>
      <c r="D109" s="92"/>
      <c r="E109" s="93">
        <v>74.4</v>
      </c>
      <c r="F109" s="94"/>
      <c r="G109" s="95">
        <v>20</v>
      </c>
      <c r="H109" s="94"/>
      <c r="I109" s="95">
        <v>57</v>
      </c>
      <c r="J109" s="94"/>
      <c r="K109" s="95">
        <v>65</v>
      </c>
      <c r="L109" s="94"/>
      <c r="M109" s="67"/>
      <c r="N109" s="58"/>
      <c r="O109" s="238" t="s">
        <v>247</v>
      </c>
      <c r="P109" s="58"/>
      <c r="Q109" s="284" t="s">
        <v>208</v>
      </c>
      <c r="R109" s="94"/>
      <c r="S109" s="94"/>
      <c r="T109" s="264">
        <v>14</v>
      </c>
    </row>
    <row r="110" spans="1:20" ht="34.5" thickBot="1">
      <c r="A110" s="268"/>
      <c r="B110" s="91" t="s">
        <v>155</v>
      </c>
      <c r="C110" s="282"/>
      <c r="D110" s="96"/>
      <c r="E110" s="93">
        <v>73.7</v>
      </c>
      <c r="F110" s="96"/>
      <c r="G110" s="95">
        <v>20</v>
      </c>
      <c r="H110" s="96"/>
      <c r="I110" s="97">
        <v>67</v>
      </c>
      <c r="J110" s="96"/>
      <c r="K110" s="95">
        <v>15</v>
      </c>
      <c r="L110" s="96"/>
      <c r="M110" s="67"/>
      <c r="N110" s="59"/>
      <c r="O110" s="239"/>
      <c r="P110" s="59"/>
      <c r="Q110" s="279"/>
      <c r="R110" s="96"/>
      <c r="S110" s="96"/>
      <c r="T110" s="265"/>
    </row>
    <row r="111" spans="1:20" ht="34.5" thickBot="1">
      <c r="A111" s="268"/>
      <c r="B111" s="91" t="s">
        <v>156</v>
      </c>
      <c r="C111" s="282"/>
      <c r="D111" s="96"/>
      <c r="E111" s="98"/>
      <c r="F111" s="96"/>
      <c r="G111" s="99">
        <v>34</v>
      </c>
      <c r="H111" s="96"/>
      <c r="I111" s="114">
        <v>54</v>
      </c>
      <c r="J111" s="96"/>
      <c r="K111" s="99">
        <v>10</v>
      </c>
      <c r="L111" s="96"/>
      <c r="M111" s="67">
        <v>0.0008473379629629629</v>
      </c>
      <c r="N111" s="59"/>
      <c r="O111" s="239"/>
      <c r="P111" s="59"/>
      <c r="Q111" s="279"/>
      <c r="R111" s="96"/>
      <c r="S111" s="96"/>
      <c r="T111" s="265"/>
    </row>
    <row r="112" spans="1:20" ht="34.5" thickBot="1">
      <c r="A112" s="268"/>
      <c r="B112" s="91" t="s">
        <v>157</v>
      </c>
      <c r="C112" s="282"/>
      <c r="D112" s="96">
        <v>16</v>
      </c>
      <c r="E112" s="98"/>
      <c r="F112" s="96">
        <v>9</v>
      </c>
      <c r="G112" s="99">
        <v>25</v>
      </c>
      <c r="H112" s="96">
        <v>14</v>
      </c>
      <c r="I112" s="99">
        <v>75</v>
      </c>
      <c r="J112" s="96">
        <v>12</v>
      </c>
      <c r="K112" s="99">
        <v>15</v>
      </c>
      <c r="L112" s="96">
        <v>14</v>
      </c>
      <c r="M112" s="67">
        <v>0.0009755787037037038</v>
      </c>
      <c r="N112" s="59">
        <v>5</v>
      </c>
      <c r="O112" s="239"/>
      <c r="P112" s="59">
        <v>14</v>
      </c>
      <c r="Q112" s="279"/>
      <c r="R112" s="96">
        <v>15</v>
      </c>
      <c r="S112" s="96">
        <f>SUM(D112,F112,H112,J112,L112,N112,P112,R112)</f>
        <v>99</v>
      </c>
      <c r="T112" s="265"/>
    </row>
    <row r="113" spans="1:20" ht="33.75">
      <c r="A113" s="268"/>
      <c r="B113" s="91" t="s">
        <v>158</v>
      </c>
      <c r="C113" s="282"/>
      <c r="D113" s="96"/>
      <c r="E113" s="98"/>
      <c r="F113" s="96"/>
      <c r="G113" s="106"/>
      <c r="H113" s="96"/>
      <c r="I113" s="106"/>
      <c r="J113" s="96"/>
      <c r="K113" s="106"/>
      <c r="L113" s="96"/>
      <c r="M113" s="67"/>
      <c r="N113" s="59"/>
      <c r="O113" s="68" t="s">
        <v>246</v>
      </c>
      <c r="P113" s="59"/>
      <c r="Q113" s="279"/>
      <c r="R113" s="96"/>
      <c r="S113" s="96"/>
      <c r="T113" s="265"/>
    </row>
    <row r="114" spans="1:20" ht="38.25" customHeight="1" thickBot="1">
      <c r="A114" s="269"/>
      <c r="B114" s="100" t="s">
        <v>159</v>
      </c>
      <c r="C114" s="283"/>
      <c r="D114" s="101"/>
      <c r="E114" s="102">
        <f>SUM(E109:E113)</f>
        <v>148.10000000000002</v>
      </c>
      <c r="F114" s="101"/>
      <c r="G114" s="103">
        <f>SUM(G109:G113)</f>
        <v>99</v>
      </c>
      <c r="H114" s="101"/>
      <c r="I114" s="103">
        <f>SUM(I109:I113)</f>
        <v>253</v>
      </c>
      <c r="J114" s="101"/>
      <c r="K114" s="103">
        <f>SUM(K109:K113)</f>
        <v>105</v>
      </c>
      <c r="L114" s="101"/>
      <c r="M114" s="65">
        <f>SUM(M109:M113)</f>
        <v>0.0018229166666666667</v>
      </c>
      <c r="N114" s="63"/>
      <c r="O114" s="63"/>
      <c r="P114" s="63"/>
      <c r="Q114" s="280"/>
      <c r="R114" s="101"/>
      <c r="S114" s="101"/>
      <c r="T114" s="266"/>
    </row>
    <row r="115" spans="1:20" ht="32.25" customHeight="1" thickBot="1" thickTop="1">
      <c r="A115" s="267" t="s">
        <v>243</v>
      </c>
      <c r="B115" s="91" t="s">
        <v>168</v>
      </c>
      <c r="C115" s="281" t="s">
        <v>234</v>
      </c>
      <c r="D115" s="92"/>
      <c r="E115" s="93">
        <v>62.2</v>
      </c>
      <c r="F115" s="94"/>
      <c r="G115" s="95">
        <v>30</v>
      </c>
      <c r="H115" s="94"/>
      <c r="I115" s="95">
        <v>68</v>
      </c>
      <c r="J115" s="94"/>
      <c r="K115" s="95">
        <v>25</v>
      </c>
      <c r="L115" s="94"/>
      <c r="M115" s="67"/>
      <c r="N115" s="58"/>
      <c r="O115" s="238" t="s">
        <v>253</v>
      </c>
      <c r="P115" s="58"/>
      <c r="Q115" s="284" t="s">
        <v>201</v>
      </c>
      <c r="R115" s="94"/>
      <c r="S115" s="94"/>
      <c r="T115" s="264">
        <v>19</v>
      </c>
    </row>
    <row r="116" spans="1:20" ht="30.75" customHeight="1" thickBot="1">
      <c r="A116" s="268"/>
      <c r="B116" s="91" t="s">
        <v>169</v>
      </c>
      <c r="C116" s="282"/>
      <c r="D116" s="96"/>
      <c r="E116" s="93">
        <v>67.7</v>
      </c>
      <c r="F116" s="96"/>
      <c r="G116" s="95">
        <v>15</v>
      </c>
      <c r="H116" s="96"/>
      <c r="I116" s="97">
        <v>56</v>
      </c>
      <c r="J116" s="96"/>
      <c r="K116" s="95">
        <v>10</v>
      </c>
      <c r="L116" s="96"/>
      <c r="M116" s="67"/>
      <c r="N116" s="59"/>
      <c r="O116" s="239"/>
      <c r="P116" s="59"/>
      <c r="Q116" s="279"/>
      <c r="R116" s="96"/>
      <c r="S116" s="96"/>
      <c r="T116" s="265"/>
    </row>
    <row r="117" spans="1:20" ht="34.5" customHeight="1" thickBot="1">
      <c r="A117" s="268"/>
      <c r="B117" s="91" t="s">
        <v>170</v>
      </c>
      <c r="C117" s="282"/>
      <c r="D117" s="96"/>
      <c r="E117" s="98"/>
      <c r="F117" s="96"/>
      <c r="G117" s="99">
        <v>10</v>
      </c>
      <c r="H117" s="96"/>
      <c r="I117" s="114">
        <v>13</v>
      </c>
      <c r="J117" s="96"/>
      <c r="K117" s="99">
        <v>15</v>
      </c>
      <c r="L117" s="96"/>
      <c r="M117" s="67">
        <v>0.0012230324074074073</v>
      </c>
      <c r="N117" s="59"/>
      <c r="O117" s="239"/>
      <c r="P117" s="59"/>
      <c r="Q117" s="279"/>
      <c r="R117" s="96"/>
      <c r="S117" s="96"/>
      <c r="T117" s="265"/>
    </row>
    <row r="118" spans="1:20" ht="33" customHeight="1" thickBot="1">
      <c r="A118" s="268"/>
      <c r="B118" s="91" t="s">
        <v>171</v>
      </c>
      <c r="C118" s="282"/>
      <c r="D118" s="96">
        <v>9</v>
      </c>
      <c r="E118" s="98"/>
      <c r="F118" s="96">
        <v>19</v>
      </c>
      <c r="G118" s="99">
        <v>40</v>
      </c>
      <c r="H118" s="96">
        <v>15</v>
      </c>
      <c r="I118" s="99">
        <v>32</v>
      </c>
      <c r="J118" s="96">
        <v>20</v>
      </c>
      <c r="K118" s="99">
        <v>25</v>
      </c>
      <c r="L118" s="96">
        <v>18</v>
      </c>
      <c r="M118" s="67">
        <v>0.0012401620370370368</v>
      </c>
      <c r="N118" s="59">
        <v>15</v>
      </c>
      <c r="O118" s="239"/>
      <c r="P118" s="59">
        <v>20</v>
      </c>
      <c r="Q118" s="279"/>
      <c r="R118" s="96">
        <v>17</v>
      </c>
      <c r="S118" s="96">
        <f>SUM(D118,F118,H118,J118,L118,N118,P118,R118)</f>
        <v>133</v>
      </c>
      <c r="T118" s="265"/>
    </row>
    <row r="119" spans="1:20" ht="30" customHeight="1">
      <c r="A119" s="268"/>
      <c r="B119" s="91" t="s">
        <v>172</v>
      </c>
      <c r="C119" s="282"/>
      <c r="D119" s="96"/>
      <c r="E119" s="98"/>
      <c r="F119" s="96"/>
      <c r="G119" s="106"/>
      <c r="H119" s="96"/>
      <c r="I119" s="106"/>
      <c r="J119" s="96"/>
      <c r="K119" s="106"/>
      <c r="L119" s="96"/>
      <c r="M119" s="67"/>
      <c r="N119" s="59"/>
      <c r="O119" s="68"/>
      <c r="P119" s="59"/>
      <c r="Q119" s="279"/>
      <c r="R119" s="96"/>
      <c r="S119" s="96"/>
      <c r="T119" s="265"/>
    </row>
    <row r="120" spans="1:20" ht="30.75" customHeight="1" thickBot="1">
      <c r="A120" s="269"/>
      <c r="B120" s="100"/>
      <c r="C120" s="283"/>
      <c r="D120" s="101"/>
      <c r="E120" s="102">
        <f>SUM(E115:E119)</f>
        <v>129.9</v>
      </c>
      <c r="F120" s="101"/>
      <c r="G120" s="103">
        <f>SUM(G115:G119)</f>
        <v>95</v>
      </c>
      <c r="H120" s="101"/>
      <c r="I120" s="103">
        <f>SUM(I115:I119)</f>
        <v>169</v>
      </c>
      <c r="J120" s="101"/>
      <c r="K120" s="103">
        <f>SUM(K115:K119)</f>
        <v>75</v>
      </c>
      <c r="L120" s="101"/>
      <c r="M120" s="65">
        <f>SUM(M115:M119)</f>
        <v>0.002463194444444444</v>
      </c>
      <c r="N120" s="63"/>
      <c r="O120" s="63"/>
      <c r="P120" s="63"/>
      <c r="Q120" s="280"/>
      <c r="R120" s="101"/>
      <c r="S120" s="101"/>
      <c r="T120" s="266"/>
    </row>
    <row r="121" spans="1:20" ht="34.5" customHeight="1" thickBot="1" thickTop="1">
      <c r="A121" s="285" t="s">
        <v>180</v>
      </c>
      <c r="B121" s="91" t="s">
        <v>181</v>
      </c>
      <c r="C121" s="281" t="s">
        <v>235</v>
      </c>
      <c r="D121" s="92"/>
      <c r="E121" s="93">
        <v>72.6</v>
      </c>
      <c r="F121" s="94"/>
      <c r="G121" s="95">
        <v>45</v>
      </c>
      <c r="H121" s="94"/>
      <c r="I121" s="95">
        <v>66</v>
      </c>
      <c r="J121" s="94"/>
      <c r="K121" s="95">
        <v>30</v>
      </c>
      <c r="L121" s="94"/>
      <c r="M121" s="67">
        <v>0.000944212962962963</v>
      </c>
      <c r="N121" s="58"/>
      <c r="O121" s="238" t="s">
        <v>248</v>
      </c>
      <c r="P121" s="58"/>
      <c r="Q121" s="284" t="s">
        <v>190</v>
      </c>
      <c r="R121" s="94"/>
      <c r="S121" s="94"/>
      <c r="T121" s="264">
        <v>10</v>
      </c>
    </row>
    <row r="122" spans="1:20" ht="33" customHeight="1" thickBot="1">
      <c r="A122" s="268"/>
      <c r="B122" s="91" t="s">
        <v>182</v>
      </c>
      <c r="C122" s="282"/>
      <c r="D122" s="96"/>
      <c r="E122" s="93"/>
      <c r="F122" s="96"/>
      <c r="G122" s="95">
        <v>59</v>
      </c>
      <c r="H122" s="96"/>
      <c r="I122" s="97">
        <v>62</v>
      </c>
      <c r="J122" s="96"/>
      <c r="K122" s="95">
        <v>20</v>
      </c>
      <c r="L122" s="96"/>
      <c r="M122" s="67"/>
      <c r="N122" s="59"/>
      <c r="O122" s="239"/>
      <c r="P122" s="59"/>
      <c r="Q122" s="279"/>
      <c r="R122" s="96"/>
      <c r="S122" s="96"/>
      <c r="T122" s="265"/>
    </row>
    <row r="123" spans="1:20" ht="29.25" customHeight="1" thickBot="1">
      <c r="A123" s="268"/>
      <c r="B123" s="91" t="s">
        <v>183</v>
      </c>
      <c r="C123" s="282"/>
      <c r="D123" s="96"/>
      <c r="E123" s="98">
        <v>72.6</v>
      </c>
      <c r="F123" s="96"/>
      <c r="G123" s="99">
        <v>24</v>
      </c>
      <c r="H123" s="96"/>
      <c r="I123" s="114">
        <v>66</v>
      </c>
      <c r="J123" s="96"/>
      <c r="K123" s="99">
        <v>40</v>
      </c>
      <c r="L123" s="96"/>
      <c r="M123" s="67">
        <v>0.000896412037037037</v>
      </c>
      <c r="N123" s="59"/>
      <c r="O123" s="239"/>
      <c r="P123" s="59"/>
      <c r="Q123" s="279"/>
      <c r="R123" s="96"/>
      <c r="S123" s="96"/>
      <c r="T123" s="265"/>
    </row>
    <row r="124" spans="1:20" ht="34.5" customHeight="1" thickBot="1">
      <c r="A124" s="268"/>
      <c r="B124" s="91" t="s">
        <v>184</v>
      </c>
      <c r="C124" s="282"/>
      <c r="D124" s="96">
        <v>17</v>
      </c>
      <c r="E124" s="98"/>
      <c r="F124" s="96">
        <v>11</v>
      </c>
      <c r="G124" s="99">
        <v>30</v>
      </c>
      <c r="H124" s="96">
        <v>4</v>
      </c>
      <c r="I124" s="99">
        <v>29</v>
      </c>
      <c r="J124" s="96">
        <v>17</v>
      </c>
      <c r="K124" s="99">
        <v>20</v>
      </c>
      <c r="L124" s="96">
        <v>13</v>
      </c>
      <c r="M124" s="67"/>
      <c r="N124" s="59">
        <v>6</v>
      </c>
      <c r="O124" s="239"/>
      <c r="P124" s="59">
        <v>11</v>
      </c>
      <c r="Q124" s="279"/>
      <c r="R124" s="96">
        <v>7</v>
      </c>
      <c r="S124" s="96">
        <f>SUM(D124,F124,H124,J124,L124,N124,P124,R124)</f>
        <v>86</v>
      </c>
      <c r="T124" s="265"/>
    </row>
    <row r="125" spans="1:20" ht="31.5" customHeight="1">
      <c r="A125" s="268"/>
      <c r="B125" s="91" t="s">
        <v>185</v>
      </c>
      <c r="C125" s="282"/>
      <c r="D125" s="96"/>
      <c r="E125" s="98"/>
      <c r="F125" s="96"/>
      <c r="G125" s="106"/>
      <c r="H125" s="96"/>
      <c r="I125" s="106"/>
      <c r="J125" s="96"/>
      <c r="K125" s="106"/>
      <c r="L125" s="96"/>
      <c r="M125" s="67"/>
      <c r="N125" s="59"/>
      <c r="O125" s="68" t="s">
        <v>254</v>
      </c>
      <c r="P125" s="59"/>
      <c r="Q125" s="279"/>
      <c r="R125" s="96"/>
      <c r="S125" s="96"/>
      <c r="T125" s="265"/>
    </row>
    <row r="126" spans="1:20" ht="38.25" customHeight="1" thickBot="1">
      <c r="A126" s="269"/>
      <c r="B126" s="100"/>
      <c r="C126" s="283"/>
      <c r="D126" s="101"/>
      <c r="E126" s="102">
        <f>SUM(E121:E125)</f>
        <v>145.2</v>
      </c>
      <c r="F126" s="101"/>
      <c r="G126" s="103">
        <f>SUM(G121:G125)</f>
        <v>158</v>
      </c>
      <c r="H126" s="101"/>
      <c r="I126" s="103">
        <f>SUM(I121:I125)</f>
        <v>223</v>
      </c>
      <c r="J126" s="101"/>
      <c r="K126" s="103">
        <f>SUM(K121:K125)</f>
        <v>110</v>
      </c>
      <c r="L126" s="101"/>
      <c r="M126" s="65">
        <f>SUM(M121:M125)</f>
        <v>0.001840625</v>
      </c>
      <c r="N126" s="63"/>
      <c r="O126" s="63"/>
      <c r="P126" s="63"/>
      <c r="Q126" s="280"/>
      <c r="R126" s="101"/>
      <c r="S126" s="101"/>
      <c r="T126" s="266"/>
    </row>
    <row r="127" spans="1:20" ht="34.5" thickTop="1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</row>
    <row r="128" spans="1:20" ht="33.75">
      <c r="A128" s="113" t="s">
        <v>20</v>
      </c>
      <c r="B128" s="113" t="s">
        <v>21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</row>
    <row r="129" spans="1:20" ht="33.75">
      <c r="A129" s="113"/>
      <c r="B129" s="113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</row>
    <row r="130" spans="1:20" ht="33.75">
      <c r="A130" s="113" t="s">
        <v>22</v>
      </c>
      <c r="B130" s="113" t="s">
        <v>23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</row>
  </sheetData>
  <sheetProtection/>
  <mergeCells count="121">
    <mergeCell ref="T121:T126"/>
    <mergeCell ref="A115:A120"/>
    <mergeCell ref="C115:C120"/>
    <mergeCell ref="O115:O118"/>
    <mergeCell ref="Q115:Q120"/>
    <mergeCell ref="T115:T120"/>
    <mergeCell ref="A121:A126"/>
    <mergeCell ref="C121:C126"/>
    <mergeCell ref="O121:O124"/>
    <mergeCell ref="Q121:Q126"/>
    <mergeCell ref="A109:A114"/>
    <mergeCell ref="C109:C114"/>
    <mergeCell ref="O109:O112"/>
    <mergeCell ref="Q109:Q114"/>
    <mergeCell ref="T109:T114"/>
    <mergeCell ref="A97:A102"/>
    <mergeCell ref="C97:C102"/>
    <mergeCell ref="O97:O100"/>
    <mergeCell ref="Q97:Q102"/>
    <mergeCell ref="T97:T102"/>
    <mergeCell ref="A103:A108"/>
    <mergeCell ref="C103:C108"/>
    <mergeCell ref="O103:O106"/>
    <mergeCell ref="Q103:Q108"/>
    <mergeCell ref="T103:T108"/>
    <mergeCell ref="A85:A90"/>
    <mergeCell ref="C85:C90"/>
    <mergeCell ref="O85:O88"/>
    <mergeCell ref="Q85:Q90"/>
    <mergeCell ref="T85:T90"/>
    <mergeCell ref="A91:A96"/>
    <mergeCell ref="C91:C96"/>
    <mergeCell ref="O91:O94"/>
    <mergeCell ref="Q91:Q96"/>
    <mergeCell ref="T91:T96"/>
    <mergeCell ref="A73:A78"/>
    <mergeCell ref="C73:C78"/>
    <mergeCell ref="O73:O76"/>
    <mergeCell ref="Q73:Q78"/>
    <mergeCell ref="T73:T78"/>
    <mergeCell ref="A79:A84"/>
    <mergeCell ref="C79:C84"/>
    <mergeCell ref="O79:O82"/>
    <mergeCell ref="Q79:Q84"/>
    <mergeCell ref="T79:T84"/>
    <mergeCell ref="A61:A66"/>
    <mergeCell ref="C61:C66"/>
    <mergeCell ref="O61:O64"/>
    <mergeCell ref="Q61:Q66"/>
    <mergeCell ref="T61:T66"/>
    <mergeCell ref="A67:A72"/>
    <mergeCell ref="C67:C72"/>
    <mergeCell ref="O67:O70"/>
    <mergeCell ref="Q67:Q72"/>
    <mergeCell ref="T67:T72"/>
    <mergeCell ref="A49:A54"/>
    <mergeCell ref="C49:C54"/>
    <mergeCell ref="O49:O52"/>
    <mergeCell ref="Q49:Q54"/>
    <mergeCell ref="T49:T54"/>
    <mergeCell ref="A55:A60"/>
    <mergeCell ref="C55:C60"/>
    <mergeCell ref="O55:O58"/>
    <mergeCell ref="Q55:Q60"/>
    <mergeCell ref="T55:T60"/>
    <mergeCell ref="A37:A42"/>
    <mergeCell ref="C37:C42"/>
    <mergeCell ref="O37:O40"/>
    <mergeCell ref="Q37:Q42"/>
    <mergeCell ref="T37:T42"/>
    <mergeCell ref="A43:A48"/>
    <mergeCell ref="C43:C48"/>
    <mergeCell ref="O43:O46"/>
    <mergeCell ref="Q43:Q48"/>
    <mergeCell ref="T43:T48"/>
    <mergeCell ref="A25:A30"/>
    <mergeCell ref="C25:C30"/>
    <mergeCell ref="O25:O28"/>
    <mergeCell ref="Q25:Q30"/>
    <mergeCell ref="T25:T30"/>
    <mergeCell ref="A31:A36"/>
    <mergeCell ref="C31:C36"/>
    <mergeCell ref="O31:O34"/>
    <mergeCell ref="Q31:Q36"/>
    <mergeCell ref="T31:T36"/>
    <mergeCell ref="A13:A18"/>
    <mergeCell ref="C13:C18"/>
    <mergeCell ref="O13:O16"/>
    <mergeCell ref="Q13:Q18"/>
    <mergeCell ref="T13:T18"/>
    <mergeCell ref="A19:A24"/>
    <mergeCell ref="C19:C24"/>
    <mergeCell ref="O19:O22"/>
    <mergeCell ref="Q19:Q24"/>
    <mergeCell ref="T19:T24"/>
    <mergeCell ref="A7:A12"/>
    <mergeCell ref="C7:C12"/>
    <mergeCell ref="O7:O10"/>
    <mergeCell ref="Q7:Q12"/>
    <mergeCell ref="T7:T12"/>
    <mergeCell ref="T4:T6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C4:D4"/>
    <mergeCell ref="E4:F4"/>
    <mergeCell ref="Q5:R5"/>
    <mergeCell ref="B1:R1"/>
    <mergeCell ref="B2:R2"/>
    <mergeCell ref="O3:S3"/>
    <mergeCell ref="G4:L4"/>
    <mergeCell ref="M4:N4"/>
    <mergeCell ref="O4:P4"/>
    <mergeCell ref="Q4:R4"/>
    <mergeCell ref="S4:S6"/>
  </mergeCells>
  <printOptions/>
  <pageMargins left="0" right="0" top="0" bottom="0" header="0" footer="0"/>
  <pageSetup horizontalDpi="600" verticalDpi="600" orientation="landscape" paperSize="9" scale="32" r:id="rId1"/>
  <rowBreaks count="2" manualBreakCount="2">
    <brk id="48" max="19" man="1"/>
    <brk id="9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="60" zoomScaleNormal="60" zoomScalePageLayoutView="0" workbookViewId="0" topLeftCell="A1">
      <selection activeCell="P3" sqref="P3:T3"/>
    </sheetView>
  </sheetViews>
  <sheetFormatPr defaultColWidth="9.140625" defaultRowHeight="15"/>
  <cols>
    <col min="1" max="1" width="5.7109375" style="0" customWidth="1"/>
    <col min="2" max="2" width="31.140625" style="0" customWidth="1"/>
    <col min="3" max="3" width="52.00390625" style="0" customWidth="1"/>
    <col min="4" max="4" width="8.57421875" style="0" customWidth="1"/>
    <col min="5" max="5" width="9.28125" style="0" bestFit="1" customWidth="1"/>
    <col min="6" max="6" width="12.28125" style="0" customWidth="1"/>
    <col min="7" max="13" width="9.28125" style="0" bestFit="1" customWidth="1"/>
    <col min="14" max="14" width="12.7109375" style="0" customWidth="1"/>
    <col min="15" max="15" width="9.28125" style="0" customWidth="1"/>
    <col min="16" max="19" width="9.28125" style="0" bestFit="1" customWidth="1"/>
  </cols>
  <sheetData>
    <row r="1" spans="1:21" ht="26.25">
      <c r="A1" s="132"/>
      <c r="B1" s="133"/>
      <c r="C1" s="298" t="s">
        <v>0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153"/>
      <c r="U1" s="133"/>
    </row>
    <row r="2" spans="1:21" ht="26.25">
      <c r="A2" s="132"/>
      <c r="B2" s="133"/>
      <c r="C2" s="298" t="s">
        <v>288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153"/>
      <c r="U2" s="133"/>
    </row>
    <row r="3" spans="1:21" ht="25.5">
      <c r="A3" s="159"/>
      <c r="B3" s="160"/>
      <c r="C3" s="161" t="s">
        <v>289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299" t="s">
        <v>327</v>
      </c>
      <c r="Q3" s="299"/>
      <c r="R3" s="300"/>
      <c r="S3" s="300"/>
      <c r="T3" s="299"/>
      <c r="U3" s="160"/>
    </row>
    <row r="4" spans="1:21" ht="19.5">
      <c r="A4" s="301"/>
      <c r="B4" s="301" t="s">
        <v>19</v>
      </c>
      <c r="C4" s="301" t="s">
        <v>4</v>
      </c>
      <c r="D4" s="304" t="s">
        <v>6</v>
      </c>
      <c r="E4" s="305"/>
      <c r="F4" s="304" t="s">
        <v>15</v>
      </c>
      <c r="G4" s="305"/>
      <c r="H4" s="306" t="s">
        <v>13</v>
      </c>
      <c r="I4" s="306"/>
      <c r="J4" s="306"/>
      <c r="K4" s="306"/>
      <c r="L4" s="306"/>
      <c r="M4" s="306"/>
      <c r="N4" s="304" t="s">
        <v>11</v>
      </c>
      <c r="O4" s="305"/>
      <c r="P4" s="304" t="s">
        <v>262</v>
      </c>
      <c r="Q4" s="307"/>
      <c r="R4" s="304" t="s">
        <v>17</v>
      </c>
      <c r="S4" s="305"/>
      <c r="T4" s="311" t="s">
        <v>10</v>
      </c>
      <c r="U4" s="301" t="s">
        <v>290</v>
      </c>
    </row>
    <row r="5" spans="1:21" ht="19.5">
      <c r="A5" s="302"/>
      <c r="B5" s="302"/>
      <c r="C5" s="302"/>
      <c r="D5" s="308" t="s">
        <v>7</v>
      </c>
      <c r="E5" s="309"/>
      <c r="F5" s="308" t="s">
        <v>16</v>
      </c>
      <c r="G5" s="309"/>
      <c r="H5" s="306" t="s">
        <v>14</v>
      </c>
      <c r="I5" s="306"/>
      <c r="J5" s="306">
        <v>10</v>
      </c>
      <c r="K5" s="306"/>
      <c r="L5" s="306" t="s">
        <v>1</v>
      </c>
      <c r="M5" s="306"/>
      <c r="N5" s="308" t="s">
        <v>12</v>
      </c>
      <c r="O5" s="309"/>
      <c r="P5" s="308"/>
      <c r="Q5" s="310"/>
      <c r="R5" s="308" t="s">
        <v>18</v>
      </c>
      <c r="S5" s="309"/>
      <c r="T5" s="312"/>
      <c r="U5" s="302"/>
    </row>
    <row r="6" spans="1:21" ht="20.25" thickBot="1">
      <c r="A6" s="303"/>
      <c r="B6" s="303"/>
      <c r="C6" s="303"/>
      <c r="D6" s="162" t="s">
        <v>2</v>
      </c>
      <c r="E6" s="163" t="s">
        <v>5</v>
      </c>
      <c r="F6" s="164" t="s">
        <v>2</v>
      </c>
      <c r="G6" s="163" t="s">
        <v>5</v>
      </c>
      <c r="H6" s="164" t="s">
        <v>2</v>
      </c>
      <c r="I6" s="163" t="s">
        <v>5</v>
      </c>
      <c r="J6" s="164" t="s">
        <v>2</v>
      </c>
      <c r="K6" s="163" t="s">
        <v>5</v>
      </c>
      <c r="L6" s="164" t="s">
        <v>2</v>
      </c>
      <c r="M6" s="163" t="s">
        <v>5</v>
      </c>
      <c r="N6" s="165" t="s">
        <v>2</v>
      </c>
      <c r="O6" s="163" t="s">
        <v>5</v>
      </c>
      <c r="P6" s="166" t="s">
        <v>3</v>
      </c>
      <c r="Q6" s="163" t="s">
        <v>5</v>
      </c>
      <c r="R6" s="167" t="s">
        <v>3</v>
      </c>
      <c r="S6" s="168" t="s">
        <v>5</v>
      </c>
      <c r="T6" s="303"/>
      <c r="U6" s="303"/>
    </row>
    <row r="7" spans="1:21" ht="16.5" customHeight="1" thickBot="1" thickTop="1">
      <c r="A7" s="286">
        <v>1</v>
      </c>
      <c r="B7" s="289" t="s">
        <v>263</v>
      </c>
      <c r="C7" s="151" t="s">
        <v>292</v>
      </c>
      <c r="D7" s="292" t="s">
        <v>276</v>
      </c>
      <c r="E7" s="134"/>
      <c r="F7" s="169">
        <v>82.8</v>
      </c>
      <c r="G7" s="135"/>
      <c r="H7" s="144">
        <v>55</v>
      </c>
      <c r="I7" s="135"/>
      <c r="J7" s="144">
        <v>80</v>
      </c>
      <c r="K7" s="135"/>
      <c r="L7" s="144">
        <v>40</v>
      </c>
      <c r="M7" s="135"/>
      <c r="N7" s="156">
        <v>0.000830787037037037</v>
      </c>
      <c r="O7" s="135"/>
      <c r="P7" s="292">
        <v>5.3</v>
      </c>
      <c r="Q7" s="135"/>
      <c r="R7" s="295">
        <v>56.2</v>
      </c>
      <c r="S7" s="135"/>
      <c r="T7" s="135"/>
      <c r="U7" s="286">
        <v>1</v>
      </c>
    </row>
    <row r="8" spans="1:21" ht="20.25" thickBot="1">
      <c r="A8" s="287"/>
      <c r="B8" s="290"/>
      <c r="C8" s="151" t="s">
        <v>63</v>
      </c>
      <c r="D8" s="293"/>
      <c r="E8" s="137"/>
      <c r="F8" s="170">
        <v>82.9</v>
      </c>
      <c r="G8" s="137"/>
      <c r="H8" s="144">
        <v>35</v>
      </c>
      <c r="I8" s="137"/>
      <c r="J8" s="157">
        <v>98</v>
      </c>
      <c r="K8" s="137"/>
      <c r="L8" s="144">
        <v>55</v>
      </c>
      <c r="M8" s="137"/>
      <c r="N8" s="136"/>
      <c r="O8" s="137"/>
      <c r="P8" s="293"/>
      <c r="Q8" s="137"/>
      <c r="R8" s="296"/>
      <c r="S8" s="137"/>
      <c r="T8" s="137"/>
      <c r="U8" s="287"/>
    </row>
    <row r="9" spans="1:21" ht="20.25" thickBot="1">
      <c r="A9" s="287"/>
      <c r="B9" s="290"/>
      <c r="C9" s="151" t="s">
        <v>57</v>
      </c>
      <c r="D9" s="293"/>
      <c r="E9" s="137"/>
      <c r="F9" s="145"/>
      <c r="G9" s="137"/>
      <c r="H9" s="146">
        <v>25</v>
      </c>
      <c r="I9" s="137"/>
      <c r="J9" s="138">
        <v>86</v>
      </c>
      <c r="K9" s="137"/>
      <c r="L9" s="146">
        <v>55</v>
      </c>
      <c r="M9" s="137"/>
      <c r="N9" s="136"/>
      <c r="O9" s="137"/>
      <c r="P9" s="293"/>
      <c r="Q9" s="137"/>
      <c r="R9" s="296"/>
      <c r="S9" s="137"/>
      <c r="T9" s="137"/>
      <c r="U9" s="287"/>
    </row>
    <row r="10" spans="1:21" ht="20.25" thickBot="1">
      <c r="A10" s="287"/>
      <c r="B10" s="290"/>
      <c r="C10" s="151" t="s">
        <v>58</v>
      </c>
      <c r="D10" s="293"/>
      <c r="E10" s="137">
        <v>1</v>
      </c>
      <c r="F10" s="145"/>
      <c r="G10" s="137">
        <v>2</v>
      </c>
      <c r="H10" s="146">
        <v>55</v>
      </c>
      <c r="I10" s="137">
        <v>1</v>
      </c>
      <c r="J10" s="146">
        <v>92</v>
      </c>
      <c r="K10" s="137">
        <v>1</v>
      </c>
      <c r="L10" s="146">
        <v>45</v>
      </c>
      <c r="M10" s="137">
        <v>1</v>
      </c>
      <c r="N10" s="154">
        <v>0.0008178240740740741</v>
      </c>
      <c r="O10" s="137">
        <v>1</v>
      </c>
      <c r="P10" s="293"/>
      <c r="Q10" s="137"/>
      <c r="R10" s="296"/>
      <c r="S10" s="137">
        <v>1</v>
      </c>
      <c r="T10" s="137">
        <f>SUM(E10,G10,I10,K10,M10,O10,Q10,S10)</f>
        <v>8</v>
      </c>
      <c r="U10" s="287"/>
    </row>
    <row r="11" spans="1:21" ht="19.5">
      <c r="A11" s="287"/>
      <c r="B11" s="290"/>
      <c r="C11" s="151"/>
      <c r="D11" s="293"/>
      <c r="E11" s="137"/>
      <c r="F11" s="145"/>
      <c r="G11" s="137"/>
      <c r="H11" s="146"/>
      <c r="I11" s="137"/>
      <c r="J11" s="146"/>
      <c r="K11" s="137"/>
      <c r="L11" s="146"/>
      <c r="M11" s="137"/>
      <c r="N11" s="136"/>
      <c r="O11" s="137"/>
      <c r="P11" s="148" t="s">
        <v>325</v>
      </c>
      <c r="Q11" s="137">
        <v>2</v>
      </c>
      <c r="R11" s="296"/>
      <c r="S11" s="137"/>
      <c r="T11" s="137"/>
      <c r="U11" s="287"/>
    </row>
    <row r="12" spans="1:21" ht="20.25" thickBot="1">
      <c r="A12" s="288"/>
      <c r="B12" s="291"/>
      <c r="C12" s="150"/>
      <c r="D12" s="294"/>
      <c r="E12" s="139"/>
      <c r="F12" s="140">
        <f>SUM(F7:F11)</f>
        <v>165.7</v>
      </c>
      <c r="G12" s="139"/>
      <c r="H12" s="141">
        <f>SUM(H7:H11)</f>
        <v>170</v>
      </c>
      <c r="I12" s="139"/>
      <c r="J12" s="141">
        <f>SUM(J7:J11)</f>
        <v>356</v>
      </c>
      <c r="K12" s="139"/>
      <c r="L12" s="141">
        <f>SUM(L7:L11)</f>
        <v>195</v>
      </c>
      <c r="M12" s="139"/>
      <c r="N12" s="142">
        <f>SUM(N7:N11)</f>
        <v>0.0016486111111111111</v>
      </c>
      <c r="O12" s="139"/>
      <c r="P12" s="139"/>
      <c r="Q12" s="139"/>
      <c r="R12" s="297"/>
      <c r="S12" s="139"/>
      <c r="T12" s="139"/>
      <c r="U12" s="288"/>
    </row>
    <row r="13" spans="1:21" ht="16.5" customHeight="1" thickBot="1" thickTop="1">
      <c r="A13" s="286">
        <v>2</v>
      </c>
      <c r="B13" s="289" t="s">
        <v>264</v>
      </c>
      <c r="C13" s="151" t="s">
        <v>76</v>
      </c>
      <c r="D13" s="292" t="s">
        <v>277</v>
      </c>
      <c r="E13" s="134"/>
      <c r="F13" s="169"/>
      <c r="G13" s="135"/>
      <c r="H13" s="144">
        <v>25</v>
      </c>
      <c r="I13" s="135"/>
      <c r="J13" s="144">
        <v>83</v>
      </c>
      <c r="K13" s="135"/>
      <c r="L13" s="144">
        <v>20</v>
      </c>
      <c r="M13" s="135"/>
      <c r="N13" s="136">
        <v>0.0008756944444444446</v>
      </c>
      <c r="O13" s="135"/>
      <c r="P13" s="292">
        <v>2.32</v>
      </c>
      <c r="Q13" s="135"/>
      <c r="R13" s="295">
        <v>48.3</v>
      </c>
      <c r="S13" s="135"/>
      <c r="T13" s="135"/>
      <c r="U13" s="286">
        <v>3</v>
      </c>
    </row>
    <row r="14" spans="1:21" ht="20.25" thickBot="1">
      <c r="A14" s="287"/>
      <c r="B14" s="290"/>
      <c r="C14" s="151" t="s">
        <v>72</v>
      </c>
      <c r="D14" s="293"/>
      <c r="E14" s="137"/>
      <c r="F14" s="169">
        <v>79.6</v>
      </c>
      <c r="G14" s="137"/>
      <c r="H14" s="144">
        <v>50</v>
      </c>
      <c r="I14" s="137"/>
      <c r="J14" s="157">
        <v>87</v>
      </c>
      <c r="K14" s="137"/>
      <c r="L14" s="144">
        <v>40</v>
      </c>
      <c r="M14" s="137"/>
      <c r="N14" s="136">
        <v>0.0008663194444444444</v>
      </c>
      <c r="O14" s="137"/>
      <c r="P14" s="293"/>
      <c r="Q14" s="137"/>
      <c r="R14" s="296"/>
      <c r="S14" s="137"/>
      <c r="T14" s="137"/>
      <c r="U14" s="287"/>
    </row>
    <row r="15" spans="1:21" ht="20.25" thickBot="1">
      <c r="A15" s="287"/>
      <c r="B15" s="290"/>
      <c r="C15" s="151" t="s">
        <v>293</v>
      </c>
      <c r="D15" s="293"/>
      <c r="E15" s="137"/>
      <c r="F15" s="145">
        <v>0</v>
      </c>
      <c r="G15" s="137"/>
      <c r="H15" s="146">
        <v>29</v>
      </c>
      <c r="I15" s="137"/>
      <c r="J15" s="138">
        <v>87</v>
      </c>
      <c r="K15" s="137"/>
      <c r="L15" s="146">
        <v>35</v>
      </c>
      <c r="M15" s="137"/>
      <c r="N15" s="136"/>
      <c r="O15" s="137"/>
      <c r="P15" s="293"/>
      <c r="Q15" s="137"/>
      <c r="R15" s="296"/>
      <c r="S15" s="137"/>
      <c r="T15" s="137"/>
      <c r="U15" s="287"/>
    </row>
    <row r="16" spans="1:21" ht="20.25" thickBot="1">
      <c r="A16" s="287"/>
      <c r="B16" s="290"/>
      <c r="C16" s="151" t="s">
        <v>77</v>
      </c>
      <c r="D16" s="293"/>
      <c r="E16" s="137">
        <v>3</v>
      </c>
      <c r="F16" s="145">
        <v>76</v>
      </c>
      <c r="G16" s="137">
        <v>5</v>
      </c>
      <c r="H16" s="146">
        <v>50</v>
      </c>
      <c r="I16" s="137">
        <v>2</v>
      </c>
      <c r="J16" s="146">
        <v>86</v>
      </c>
      <c r="K16" s="137">
        <v>3</v>
      </c>
      <c r="L16" s="146">
        <v>20</v>
      </c>
      <c r="M16" s="137">
        <v>4</v>
      </c>
      <c r="N16" s="136"/>
      <c r="O16" s="137">
        <v>2</v>
      </c>
      <c r="P16" s="293"/>
      <c r="Q16" s="137">
        <v>1</v>
      </c>
      <c r="R16" s="296"/>
      <c r="S16" s="137">
        <v>6</v>
      </c>
      <c r="T16" s="137">
        <f>SUM(E16,G16,I16,K16,M16,O16,Q16,S16)</f>
        <v>26</v>
      </c>
      <c r="U16" s="287"/>
    </row>
    <row r="17" spans="1:21" ht="19.5">
      <c r="A17" s="287"/>
      <c r="B17" s="290"/>
      <c r="C17" s="151"/>
      <c r="D17" s="293"/>
      <c r="E17" s="137"/>
      <c r="F17" s="145"/>
      <c r="G17" s="137"/>
      <c r="H17" s="146"/>
      <c r="I17" s="137"/>
      <c r="J17" s="146"/>
      <c r="K17" s="137"/>
      <c r="L17" s="146"/>
      <c r="M17" s="137"/>
      <c r="N17" s="136"/>
      <c r="O17" s="137"/>
      <c r="P17" s="148" t="s">
        <v>255</v>
      </c>
      <c r="Q17" s="137"/>
      <c r="R17" s="296"/>
      <c r="S17" s="137"/>
      <c r="T17" s="137"/>
      <c r="U17" s="287"/>
    </row>
    <row r="18" spans="1:21" ht="20.25" thickBot="1">
      <c r="A18" s="288"/>
      <c r="B18" s="291"/>
      <c r="C18" s="150"/>
      <c r="D18" s="294"/>
      <c r="E18" s="139"/>
      <c r="F18" s="140">
        <f>SUM(F13:F17)</f>
        <v>155.6</v>
      </c>
      <c r="G18" s="139"/>
      <c r="H18" s="141">
        <f>SUM(H13:H17)</f>
        <v>154</v>
      </c>
      <c r="I18" s="139"/>
      <c r="J18" s="141">
        <f>SUM(J13:J17)</f>
        <v>343</v>
      </c>
      <c r="K18" s="139"/>
      <c r="L18" s="141">
        <f>SUM(L13:L17)</f>
        <v>115</v>
      </c>
      <c r="M18" s="139"/>
      <c r="N18" s="142">
        <f>SUM(N13:N17)</f>
        <v>0.0017420138888888889</v>
      </c>
      <c r="O18" s="139"/>
      <c r="P18" s="139"/>
      <c r="Q18" s="139"/>
      <c r="R18" s="297"/>
      <c r="S18" s="139"/>
      <c r="T18" s="139"/>
      <c r="U18" s="288"/>
    </row>
    <row r="19" spans="1:21" ht="16.5" customHeight="1" thickBot="1" thickTop="1">
      <c r="A19" s="286">
        <v>3</v>
      </c>
      <c r="B19" s="289" t="s">
        <v>265</v>
      </c>
      <c r="C19" s="151" t="s">
        <v>294</v>
      </c>
      <c r="D19" s="292" t="s">
        <v>278</v>
      </c>
      <c r="E19" s="134"/>
      <c r="F19" s="169">
        <v>79.2</v>
      </c>
      <c r="G19" s="135"/>
      <c r="H19" s="144">
        <v>29</v>
      </c>
      <c r="I19" s="135"/>
      <c r="J19" s="144">
        <v>80</v>
      </c>
      <c r="K19" s="135"/>
      <c r="L19" s="144">
        <v>30</v>
      </c>
      <c r="M19" s="135"/>
      <c r="N19" s="155">
        <v>0.000825925925925926</v>
      </c>
      <c r="O19" s="135"/>
      <c r="P19" s="292">
        <v>14.3</v>
      </c>
      <c r="Q19" s="135"/>
      <c r="R19" s="295">
        <v>51.9</v>
      </c>
      <c r="S19" s="135"/>
      <c r="T19" s="135"/>
      <c r="U19" s="286">
        <v>4</v>
      </c>
    </row>
    <row r="20" spans="1:21" ht="20.25" thickBot="1">
      <c r="A20" s="287"/>
      <c r="B20" s="290"/>
      <c r="C20" s="151" t="s">
        <v>148</v>
      </c>
      <c r="D20" s="293"/>
      <c r="E20" s="137"/>
      <c r="F20" s="169"/>
      <c r="G20" s="137"/>
      <c r="H20" s="144">
        <v>29</v>
      </c>
      <c r="I20" s="137"/>
      <c r="J20" s="157">
        <v>86</v>
      </c>
      <c r="K20" s="137"/>
      <c r="L20" s="144">
        <v>25</v>
      </c>
      <c r="M20" s="137"/>
      <c r="N20" s="136">
        <v>0.0009884259259259258</v>
      </c>
      <c r="O20" s="137"/>
      <c r="P20" s="293"/>
      <c r="Q20" s="137"/>
      <c r="R20" s="296"/>
      <c r="S20" s="137"/>
      <c r="T20" s="137"/>
      <c r="U20" s="287"/>
    </row>
    <row r="21" spans="1:21" ht="20.25" thickBot="1">
      <c r="A21" s="287"/>
      <c r="B21" s="290"/>
      <c r="C21" s="151" t="s">
        <v>295</v>
      </c>
      <c r="D21" s="293"/>
      <c r="E21" s="137"/>
      <c r="F21" s="145">
        <v>78.7</v>
      </c>
      <c r="G21" s="137"/>
      <c r="H21" s="146">
        <v>49</v>
      </c>
      <c r="I21" s="137"/>
      <c r="J21" s="138">
        <v>86</v>
      </c>
      <c r="K21" s="137"/>
      <c r="L21" s="146">
        <v>40</v>
      </c>
      <c r="M21" s="137"/>
      <c r="N21" s="136"/>
      <c r="O21" s="137"/>
      <c r="P21" s="293"/>
      <c r="Q21" s="137"/>
      <c r="R21" s="296"/>
      <c r="S21" s="137"/>
      <c r="T21" s="137"/>
      <c r="U21" s="287"/>
    </row>
    <row r="22" spans="1:21" ht="20.25" thickBot="1">
      <c r="A22" s="287"/>
      <c r="B22" s="290"/>
      <c r="C22" s="151" t="s">
        <v>150</v>
      </c>
      <c r="D22" s="293"/>
      <c r="E22" s="137">
        <v>6</v>
      </c>
      <c r="F22" s="145">
        <v>0</v>
      </c>
      <c r="G22" s="137">
        <v>4</v>
      </c>
      <c r="H22" s="146">
        <v>8</v>
      </c>
      <c r="I22" s="137">
        <v>8</v>
      </c>
      <c r="J22" s="146">
        <v>80</v>
      </c>
      <c r="K22" s="137">
        <v>4</v>
      </c>
      <c r="L22" s="146">
        <v>5</v>
      </c>
      <c r="M22" s="137">
        <v>5</v>
      </c>
      <c r="N22" s="136"/>
      <c r="O22" s="137">
        <v>3</v>
      </c>
      <c r="P22" s="293"/>
      <c r="Q22" s="137">
        <v>7</v>
      </c>
      <c r="R22" s="296"/>
      <c r="S22" s="137">
        <v>2</v>
      </c>
      <c r="T22" s="137">
        <f>SUM(E22,G22,I22,K22,M22,O22,Q22,S22)</f>
        <v>39</v>
      </c>
      <c r="U22" s="287"/>
    </row>
    <row r="23" spans="1:21" ht="19.5">
      <c r="A23" s="287"/>
      <c r="B23" s="290"/>
      <c r="C23" s="159"/>
      <c r="D23" s="293"/>
      <c r="E23" s="137"/>
      <c r="F23" s="145"/>
      <c r="G23" s="137"/>
      <c r="H23" s="146"/>
      <c r="I23" s="137"/>
      <c r="J23" s="146"/>
      <c r="K23" s="137"/>
      <c r="L23" s="146"/>
      <c r="M23" s="137"/>
      <c r="N23" s="136"/>
      <c r="O23" s="137"/>
      <c r="P23" s="148" t="s">
        <v>250</v>
      </c>
      <c r="Q23" s="137"/>
      <c r="R23" s="296"/>
      <c r="S23" s="137"/>
      <c r="T23" s="137"/>
      <c r="U23" s="287"/>
    </row>
    <row r="24" spans="1:21" ht="20.25" thickBot="1">
      <c r="A24" s="288"/>
      <c r="B24" s="291"/>
      <c r="C24" s="150"/>
      <c r="D24" s="294"/>
      <c r="E24" s="139"/>
      <c r="F24" s="140">
        <f>SUM(F19:F23)</f>
        <v>157.9</v>
      </c>
      <c r="G24" s="139"/>
      <c r="H24" s="141">
        <f>SUM(H19:H23)</f>
        <v>115</v>
      </c>
      <c r="I24" s="139"/>
      <c r="J24" s="141">
        <f>SUM(J19:J23)</f>
        <v>332</v>
      </c>
      <c r="K24" s="139"/>
      <c r="L24" s="141">
        <f>SUM(L19:L23)</f>
        <v>100</v>
      </c>
      <c r="M24" s="139"/>
      <c r="N24" s="142">
        <f>SUM(N19:N23)</f>
        <v>0.0018143518518518517</v>
      </c>
      <c r="O24" s="139"/>
      <c r="P24" s="139"/>
      <c r="Q24" s="139"/>
      <c r="R24" s="297"/>
      <c r="S24" s="139"/>
      <c r="T24" s="139"/>
      <c r="U24" s="288"/>
    </row>
    <row r="25" spans="1:21" ht="16.5" customHeight="1" thickBot="1" thickTop="1">
      <c r="A25" s="286">
        <v>4</v>
      </c>
      <c r="B25" s="289" t="s">
        <v>266</v>
      </c>
      <c r="C25" s="151" t="s">
        <v>296</v>
      </c>
      <c r="D25" s="292" t="s">
        <v>279</v>
      </c>
      <c r="E25" s="134"/>
      <c r="F25" s="143">
        <v>69.3</v>
      </c>
      <c r="G25" s="135"/>
      <c r="H25" s="144">
        <v>40</v>
      </c>
      <c r="I25" s="135"/>
      <c r="J25" s="144">
        <v>87</v>
      </c>
      <c r="K25" s="135"/>
      <c r="L25" s="144">
        <v>40</v>
      </c>
      <c r="M25" s="135"/>
      <c r="N25" s="136"/>
      <c r="O25" s="135"/>
      <c r="P25" s="292">
        <v>6</v>
      </c>
      <c r="Q25" s="135"/>
      <c r="R25" s="295">
        <v>47.1</v>
      </c>
      <c r="S25" s="135"/>
      <c r="T25" s="135"/>
      <c r="U25" s="286">
        <v>5</v>
      </c>
    </row>
    <row r="26" spans="1:21" ht="20.25" thickBot="1">
      <c r="A26" s="287"/>
      <c r="B26" s="290"/>
      <c r="C26" s="151" t="s">
        <v>297</v>
      </c>
      <c r="D26" s="293"/>
      <c r="E26" s="137"/>
      <c r="F26" s="143"/>
      <c r="G26" s="137"/>
      <c r="H26" s="144">
        <v>45</v>
      </c>
      <c r="I26" s="137"/>
      <c r="J26" s="157">
        <v>79</v>
      </c>
      <c r="K26" s="137"/>
      <c r="L26" s="144">
        <v>20</v>
      </c>
      <c r="M26" s="137"/>
      <c r="N26" s="136">
        <v>0.0011028935185185185</v>
      </c>
      <c r="O26" s="137"/>
      <c r="P26" s="293"/>
      <c r="Q26" s="137"/>
      <c r="R26" s="296"/>
      <c r="S26" s="137"/>
      <c r="T26" s="137"/>
      <c r="U26" s="287"/>
    </row>
    <row r="27" spans="1:21" ht="20.25" thickBot="1">
      <c r="A27" s="287"/>
      <c r="B27" s="290"/>
      <c r="C27" s="151" t="s">
        <v>66</v>
      </c>
      <c r="D27" s="293"/>
      <c r="E27" s="137"/>
      <c r="F27" s="145">
        <v>65.1</v>
      </c>
      <c r="G27" s="137"/>
      <c r="H27" s="146">
        <v>25</v>
      </c>
      <c r="I27" s="137"/>
      <c r="J27" s="138">
        <v>79</v>
      </c>
      <c r="K27" s="137"/>
      <c r="L27" s="146">
        <v>45</v>
      </c>
      <c r="M27" s="137"/>
      <c r="N27" s="136"/>
      <c r="O27" s="137"/>
      <c r="P27" s="293"/>
      <c r="Q27" s="137"/>
      <c r="R27" s="296"/>
      <c r="S27" s="137"/>
      <c r="T27" s="137"/>
      <c r="U27" s="287"/>
    </row>
    <row r="28" spans="1:21" ht="20.25" thickBot="1">
      <c r="A28" s="287"/>
      <c r="B28" s="290"/>
      <c r="C28" s="151" t="s">
        <v>67</v>
      </c>
      <c r="D28" s="293"/>
      <c r="E28" s="137">
        <v>10</v>
      </c>
      <c r="F28" s="145">
        <v>0</v>
      </c>
      <c r="G28" s="137">
        <v>11</v>
      </c>
      <c r="H28" s="146">
        <v>35</v>
      </c>
      <c r="I28" s="137">
        <v>4</v>
      </c>
      <c r="J28" s="146">
        <v>70</v>
      </c>
      <c r="K28" s="137">
        <v>5</v>
      </c>
      <c r="L28" s="146">
        <v>45</v>
      </c>
      <c r="M28" s="137">
        <v>3</v>
      </c>
      <c r="N28" s="136">
        <v>0.000920601851851852</v>
      </c>
      <c r="O28" s="137">
        <v>5</v>
      </c>
      <c r="P28" s="293"/>
      <c r="Q28" s="137">
        <v>4</v>
      </c>
      <c r="R28" s="296"/>
      <c r="S28" s="137">
        <v>7</v>
      </c>
      <c r="T28" s="137">
        <f>SUM(E28,G28,I28,K28,M28,O28,Q28,S28)</f>
        <v>49</v>
      </c>
      <c r="U28" s="287"/>
    </row>
    <row r="29" spans="1:21" ht="19.5">
      <c r="A29" s="287"/>
      <c r="B29" s="290"/>
      <c r="C29" s="151"/>
      <c r="D29" s="293"/>
      <c r="E29" s="137"/>
      <c r="F29" s="147"/>
      <c r="G29" s="137"/>
      <c r="H29" s="146"/>
      <c r="I29" s="137"/>
      <c r="J29" s="146"/>
      <c r="K29" s="137"/>
      <c r="L29" s="146"/>
      <c r="M29" s="137"/>
      <c r="N29" s="136"/>
      <c r="O29" s="137"/>
      <c r="P29" s="148" t="s">
        <v>255</v>
      </c>
      <c r="Q29" s="137"/>
      <c r="R29" s="296"/>
      <c r="S29" s="137"/>
      <c r="T29" s="137"/>
      <c r="U29" s="287"/>
    </row>
    <row r="30" spans="1:21" ht="20.25" thickBot="1">
      <c r="A30" s="288"/>
      <c r="B30" s="291"/>
      <c r="C30" s="150"/>
      <c r="D30" s="294"/>
      <c r="E30" s="139"/>
      <c r="F30" s="140">
        <f>SUM(F25:F29)</f>
        <v>134.39999999999998</v>
      </c>
      <c r="G30" s="139"/>
      <c r="H30" s="141">
        <f>SUM(H25:H29)</f>
        <v>145</v>
      </c>
      <c r="I30" s="139"/>
      <c r="J30" s="141">
        <f>SUM(J25:J29)</f>
        <v>315</v>
      </c>
      <c r="K30" s="139"/>
      <c r="L30" s="141">
        <f>SUM(L25:L29)</f>
        <v>150</v>
      </c>
      <c r="M30" s="139"/>
      <c r="N30" s="142">
        <f>SUM(N25:N29)</f>
        <v>0.0020234953703703704</v>
      </c>
      <c r="O30" s="139"/>
      <c r="P30" s="139"/>
      <c r="Q30" s="139"/>
      <c r="R30" s="297"/>
      <c r="S30" s="139"/>
      <c r="T30" s="139"/>
      <c r="U30" s="288"/>
    </row>
    <row r="31" spans="1:21" ht="17.25" customHeight="1" thickBot="1" thickTop="1">
      <c r="A31" s="286">
        <v>5</v>
      </c>
      <c r="B31" s="289" t="s">
        <v>267</v>
      </c>
      <c r="C31" s="151" t="s">
        <v>274</v>
      </c>
      <c r="D31" s="292" t="s">
        <v>280</v>
      </c>
      <c r="E31" s="134"/>
      <c r="F31" s="143">
        <v>0</v>
      </c>
      <c r="G31" s="135"/>
      <c r="H31" s="144">
        <v>65</v>
      </c>
      <c r="I31" s="135"/>
      <c r="J31" s="144">
        <v>88</v>
      </c>
      <c r="K31" s="135"/>
      <c r="L31" s="144">
        <v>55</v>
      </c>
      <c r="M31" s="135"/>
      <c r="N31" s="136">
        <v>0.0010144675925925926</v>
      </c>
      <c r="O31" s="135"/>
      <c r="P31" s="292">
        <v>5.58</v>
      </c>
      <c r="Q31" s="135"/>
      <c r="R31" s="295">
        <v>49.1</v>
      </c>
      <c r="S31" s="135"/>
      <c r="T31" s="135"/>
      <c r="U31" s="286">
        <v>2</v>
      </c>
    </row>
    <row r="32" spans="1:21" ht="20.25" thickBot="1">
      <c r="A32" s="287"/>
      <c r="B32" s="290"/>
      <c r="C32" s="151" t="s">
        <v>111</v>
      </c>
      <c r="D32" s="293"/>
      <c r="E32" s="137"/>
      <c r="F32" s="143"/>
      <c r="G32" s="137"/>
      <c r="H32" s="144">
        <v>30</v>
      </c>
      <c r="I32" s="137"/>
      <c r="J32" s="157">
        <v>78</v>
      </c>
      <c r="K32" s="137"/>
      <c r="L32" s="144">
        <v>35</v>
      </c>
      <c r="M32" s="137"/>
      <c r="N32" s="136"/>
      <c r="O32" s="137"/>
      <c r="P32" s="293"/>
      <c r="Q32" s="137"/>
      <c r="R32" s="296"/>
      <c r="S32" s="137"/>
      <c r="T32" s="137"/>
      <c r="U32" s="287"/>
    </row>
    <row r="33" spans="1:21" ht="20.25" thickBot="1">
      <c r="A33" s="287"/>
      <c r="B33" s="290"/>
      <c r="C33" s="151" t="s">
        <v>275</v>
      </c>
      <c r="D33" s="293"/>
      <c r="E33" s="137"/>
      <c r="F33" s="149">
        <v>83.1</v>
      </c>
      <c r="G33" s="137"/>
      <c r="H33" s="146">
        <v>30</v>
      </c>
      <c r="I33" s="137"/>
      <c r="J33" s="138">
        <v>89</v>
      </c>
      <c r="K33" s="137"/>
      <c r="L33" s="146">
        <v>30</v>
      </c>
      <c r="M33" s="137"/>
      <c r="N33" s="136">
        <v>0.0010256944444444445</v>
      </c>
      <c r="O33" s="137"/>
      <c r="P33" s="293"/>
      <c r="Q33" s="137"/>
      <c r="R33" s="296"/>
      <c r="S33" s="137"/>
      <c r="T33" s="137"/>
      <c r="U33" s="287"/>
    </row>
    <row r="34" spans="1:21" ht="20.25" thickBot="1">
      <c r="A34" s="287"/>
      <c r="B34" s="290"/>
      <c r="C34" s="151" t="s">
        <v>110</v>
      </c>
      <c r="D34" s="293"/>
      <c r="E34" s="137">
        <v>2</v>
      </c>
      <c r="F34" s="171">
        <v>83</v>
      </c>
      <c r="G34" s="137">
        <v>1</v>
      </c>
      <c r="H34" s="146">
        <v>25</v>
      </c>
      <c r="I34" s="137">
        <v>3</v>
      </c>
      <c r="J34" s="146">
        <v>89</v>
      </c>
      <c r="K34" s="137">
        <v>2</v>
      </c>
      <c r="L34" s="146">
        <v>30</v>
      </c>
      <c r="M34" s="137">
        <v>2</v>
      </c>
      <c r="N34" s="136"/>
      <c r="O34" s="137">
        <v>6</v>
      </c>
      <c r="P34" s="293"/>
      <c r="Q34" s="137">
        <v>3</v>
      </c>
      <c r="R34" s="296"/>
      <c r="S34" s="137">
        <v>4</v>
      </c>
      <c r="T34" s="137">
        <f>SUM(E34,G34,I34,K34,M34,O34,Q34,S34)</f>
        <v>23</v>
      </c>
      <c r="U34" s="287"/>
    </row>
    <row r="35" spans="1:21" ht="20.25">
      <c r="A35" s="287"/>
      <c r="B35" s="290"/>
      <c r="C35" s="172"/>
      <c r="D35" s="293"/>
      <c r="E35" s="137"/>
      <c r="F35" s="147"/>
      <c r="G35" s="137"/>
      <c r="H35" s="146"/>
      <c r="I35" s="137"/>
      <c r="J35" s="146"/>
      <c r="K35" s="137"/>
      <c r="L35" s="146"/>
      <c r="M35" s="137"/>
      <c r="N35" s="136"/>
      <c r="O35" s="137"/>
      <c r="P35" s="148" t="s">
        <v>255</v>
      </c>
      <c r="Q35" s="137"/>
      <c r="R35" s="296"/>
      <c r="S35" s="137"/>
      <c r="T35" s="137"/>
      <c r="U35" s="287"/>
    </row>
    <row r="36" spans="1:21" ht="20.25" thickBot="1">
      <c r="A36" s="288"/>
      <c r="B36" s="291"/>
      <c r="C36" s="150"/>
      <c r="D36" s="294"/>
      <c r="E36" s="139"/>
      <c r="F36" s="140">
        <f>SUM(F31:F35)</f>
        <v>166.1</v>
      </c>
      <c r="G36" s="139"/>
      <c r="H36" s="141">
        <f>SUM(H31:H35)</f>
        <v>150</v>
      </c>
      <c r="I36" s="139"/>
      <c r="J36" s="141">
        <f>SUM(J31:J35)</f>
        <v>344</v>
      </c>
      <c r="K36" s="139"/>
      <c r="L36" s="141">
        <f>SUM(L31:L35)</f>
        <v>150</v>
      </c>
      <c r="M36" s="139"/>
      <c r="N36" s="142">
        <f>SUM(N31:N35)</f>
        <v>0.0020401620370370374</v>
      </c>
      <c r="O36" s="139"/>
      <c r="P36" s="139"/>
      <c r="Q36" s="139"/>
      <c r="R36" s="297"/>
      <c r="S36" s="139"/>
      <c r="T36" s="139"/>
      <c r="U36" s="288"/>
    </row>
    <row r="37" spans="1:21" ht="16.5" customHeight="1" thickBot="1" thickTop="1">
      <c r="A37" s="286">
        <v>6</v>
      </c>
      <c r="B37" s="289" t="s">
        <v>268</v>
      </c>
      <c r="C37" s="151" t="s">
        <v>298</v>
      </c>
      <c r="D37" s="292" t="s">
        <v>281</v>
      </c>
      <c r="E37" s="134"/>
      <c r="F37" s="169">
        <v>71.7</v>
      </c>
      <c r="G37" s="135"/>
      <c r="H37" s="144">
        <v>0</v>
      </c>
      <c r="I37" s="135"/>
      <c r="J37" s="144">
        <v>30</v>
      </c>
      <c r="K37" s="135"/>
      <c r="L37" s="144">
        <v>0</v>
      </c>
      <c r="M37" s="135"/>
      <c r="N37" s="136">
        <v>0.0018182870370370369</v>
      </c>
      <c r="O37" s="135"/>
      <c r="P37" s="292">
        <v>14</v>
      </c>
      <c r="Q37" s="135"/>
      <c r="R37" s="295">
        <v>45.3</v>
      </c>
      <c r="S37" s="135"/>
      <c r="T37" s="135"/>
      <c r="U37" s="286">
        <v>12</v>
      </c>
    </row>
    <row r="38" spans="1:21" ht="20.25" thickBot="1">
      <c r="A38" s="287"/>
      <c r="B38" s="290"/>
      <c r="C38" s="151" t="s">
        <v>299</v>
      </c>
      <c r="D38" s="293"/>
      <c r="E38" s="137"/>
      <c r="F38" s="169">
        <v>72</v>
      </c>
      <c r="G38" s="137"/>
      <c r="H38" s="144">
        <v>25</v>
      </c>
      <c r="I38" s="137"/>
      <c r="J38" s="157">
        <v>51</v>
      </c>
      <c r="K38" s="137"/>
      <c r="L38" s="144">
        <v>0</v>
      </c>
      <c r="M38" s="137"/>
      <c r="N38" s="136">
        <v>0.0020909722222222224</v>
      </c>
      <c r="O38" s="137"/>
      <c r="P38" s="293"/>
      <c r="Q38" s="137"/>
      <c r="R38" s="296"/>
      <c r="S38" s="137"/>
      <c r="T38" s="137"/>
      <c r="U38" s="287"/>
    </row>
    <row r="39" spans="1:21" ht="20.25" thickBot="1">
      <c r="A39" s="287"/>
      <c r="B39" s="290"/>
      <c r="C39" s="151" t="s">
        <v>300</v>
      </c>
      <c r="D39" s="293"/>
      <c r="E39" s="137"/>
      <c r="F39" s="145"/>
      <c r="G39" s="137"/>
      <c r="H39" s="146">
        <v>10</v>
      </c>
      <c r="I39" s="137"/>
      <c r="J39" s="138">
        <v>16</v>
      </c>
      <c r="K39" s="137"/>
      <c r="L39" s="146">
        <v>0</v>
      </c>
      <c r="M39" s="137"/>
      <c r="N39" s="136"/>
      <c r="O39" s="137"/>
      <c r="P39" s="293"/>
      <c r="Q39" s="137"/>
      <c r="R39" s="296"/>
      <c r="S39" s="137"/>
      <c r="T39" s="137"/>
      <c r="U39" s="287"/>
    </row>
    <row r="40" spans="1:21" ht="20.25" thickBot="1">
      <c r="A40" s="287"/>
      <c r="B40" s="290"/>
      <c r="C40" s="151" t="s">
        <v>301</v>
      </c>
      <c r="D40" s="293"/>
      <c r="E40" s="137">
        <v>12</v>
      </c>
      <c r="F40" s="145">
        <v>0</v>
      </c>
      <c r="G40" s="137">
        <v>7</v>
      </c>
      <c r="H40" s="146">
        <v>0</v>
      </c>
      <c r="I40" s="137">
        <v>12</v>
      </c>
      <c r="J40" s="146">
        <v>18</v>
      </c>
      <c r="K40" s="137">
        <v>12</v>
      </c>
      <c r="L40" s="146">
        <v>0</v>
      </c>
      <c r="M40" s="137">
        <v>12</v>
      </c>
      <c r="N40" s="136"/>
      <c r="O40" s="137">
        <v>12</v>
      </c>
      <c r="P40" s="293"/>
      <c r="Q40" s="137">
        <v>8</v>
      </c>
      <c r="R40" s="296"/>
      <c r="S40" s="137">
        <v>10</v>
      </c>
      <c r="T40" s="137">
        <f>SUM(E40,G40,I40,K40,M40,O40,Q40,S40)</f>
        <v>85</v>
      </c>
      <c r="U40" s="287"/>
    </row>
    <row r="41" spans="1:21" ht="19.5">
      <c r="A41" s="287"/>
      <c r="B41" s="290"/>
      <c r="C41" s="151"/>
      <c r="D41" s="293"/>
      <c r="E41" s="137"/>
      <c r="F41" s="145"/>
      <c r="G41" s="137"/>
      <c r="H41" s="146"/>
      <c r="I41" s="137"/>
      <c r="J41" s="146"/>
      <c r="K41" s="137"/>
      <c r="L41" s="146"/>
      <c r="M41" s="137"/>
      <c r="N41" s="136"/>
      <c r="O41" s="137"/>
      <c r="P41" s="148" t="s">
        <v>254</v>
      </c>
      <c r="Q41" s="137"/>
      <c r="R41" s="296"/>
      <c r="S41" s="137"/>
      <c r="T41" s="137"/>
      <c r="U41" s="287"/>
    </row>
    <row r="42" spans="1:21" ht="20.25" thickBot="1">
      <c r="A42" s="288"/>
      <c r="B42" s="291"/>
      <c r="C42" s="150"/>
      <c r="D42" s="294"/>
      <c r="E42" s="139"/>
      <c r="F42" s="140">
        <f>SUM(F37:F41)</f>
        <v>143.7</v>
      </c>
      <c r="G42" s="139"/>
      <c r="H42" s="141">
        <f>SUM(H37:H41)</f>
        <v>35</v>
      </c>
      <c r="I42" s="139"/>
      <c r="J42" s="141">
        <f>SUM(J37:J41)</f>
        <v>115</v>
      </c>
      <c r="K42" s="139"/>
      <c r="L42" s="158">
        <f>SUM(L37:L41)</f>
        <v>0</v>
      </c>
      <c r="M42" s="139"/>
      <c r="N42" s="142">
        <f>SUM(N37:N41)</f>
        <v>0.003909259259259259</v>
      </c>
      <c r="O42" s="139"/>
      <c r="P42" s="139"/>
      <c r="Q42" s="139"/>
      <c r="R42" s="297"/>
      <c r="S42" s="139"/>
      <c r="T42" s="139"/>
      <c r="U42" s="288"/>
    </row>
    <row r="43" spans="1:21" ht="16.5" customHeight="1" thickBot="1" thickTop="1">
      <c r="A43" s="286">
        <v>7</v>
      </c>
      <c r="B43" s="289" t="s">
        <v>269</v>
      </c>
      <c r="C43" s="151" t="s">
        <v>302</v>
      </c>
      <c r="D43" s="292" t="s">
        <v>282</v>
      </c>
      <c r="E43" s="134"/>
      <c r="F43" s="169">
        <v>71</v>
      </c>
      <c r="G43" s="135"/>
      <c r="H43" s="144">
        <v>20</v>
      </c>
      <c r="I43" s="135"/>
      <c r="J43" s="144">
        <v>66</v>
      </c>
      <c r="K43" s="135"/>
      <c r="L43" s="144">
        <v>20</v>
      </c>
      <c r="M43" s="135"/>
      <c r="N43" s="136"/>
      <c r="O43" s="135"/>
      <c r="P43" s="292">
        <v>15</v>
      </c>
      <c r="Q43" s="135"/>
      <c r="R43" s="295">
        <v>51.3</v>
      </c>
      <c r="S43" s="135"/>
      <c r="T43" s="135"/>
      <c r="U43" s="286">
        <v>9</v>
      </c>
    </row>
    <row r="44" spans="1:21" ht="20.25" thickBot="1">
      <c r="A44" s="287"/>
      <c r="B44" s="290"/>
      <c r="C44" s="151" t="s">
        <v>303</v>
      </c>
      <c r="D44" s="293"/>
      <c r="E44" s="137"/>
      <c r="F44" s="169">
        <v>71.2</v>
      </c>
      <c r="G44" s="137"/>
      <c r="H44" s="144">
        <v>25</v>
      </c>
      <c r="I44" s="137"/>
      <c r="J44" s="157">
        <v>65</v>
      </c>
      <c r="K44" s="137"/>
      <c r="L44" s="144">
        <v>0</v>
      </c>
      <c r="M44" s="137"/>
      <c r="N44" s="136">
        <v>0.001564699074074074</v>
      </c>
      <c r="O44" s="137"/>
      <c r="P44" s="293"/>
      <c r="Q44" s="137"/>
      <c r="R44" s="296"/>
      <c r="S44" s="137"/>
      <c r="T44" s="137"/>
      <c r="U44" s="287"/>
    </row>
    <row r="45" spans="1:21" ht="20.25" thickBot="1">
      <c r="A45" s="287"/>
      <c r="B45" s="290"/>
      <c r="C45" s="151" t="s">
        <v>100</v>
      </c>
      <c r="D45" s="293"/>
      <c r="E45" s="137"/>
      <c r="F45" s="145">
        <v>0</v>
      </c>
      <c r="G45" s="137"/>
      <c r="H45" s="146">
        <v>15</v>
      </c>
      <c r="I45" s="137"/>
      <c r="J45" s="138">
        <v>64</v>
      </c>
      <c r="K45" s="137"/>
      <c r="L45" s="146">
        <v>0</v>
      </c>
      <c r="M45" s="137"/>
      <c r="N45" s="136">
        <v>0.0017763888888888888</v>
      </c>
      <c r="O45" s="137"/>
      <c r="P45" s="293"/>
      <c r="Q45" s="137"/>
      <c r="R45" s="296"/>
      <c r="S45" s="137"/>
      <c r="T45" s="137"/>
      <c r="U45" s="287"/>
    </row>
    <row r="46" spans="1:21" ht="20.25" thickBot="1">
      <c r="A46" s="287"/>
      <c r="B46" s="290"/>
      <c r="C46" s="151" t="s">
        <v>304</v>
      </c>
      <c r="D46" s="293"/>
      <c r="E46" s="137">
        <v>9</v>
      </c>
      <c r="F46" s="145">
        <v>0</v>
      </c>
      <c r="G46" s="137">
        <v>8</v>
      </c>
      <c r="H46" s="146">
        <v>20</v>
      </c>
      <c r="I46" s="137">
        <v>10</v>
      </c>
      <c r="J46" s="146">
        <v>55</v>
      </c>
      <c r="K46" s="137">
        <v>10</v>
      </c>
      <c r="L46" s="146">
        <v>0</v>
      </c>
      <c r="M46" s="137">
        <v>10</v>
      </c>
      <c r="N46" s="136"/>
      <c r="O46" s="137">
        <v>9</v>
      </c>
      <c r="P46" s="293"/>
      <c r="Q46" s="137">
        <v>11</v>
      </c>
      <c r="R46" s="296"/>
      <c r="S46" s="137">
        <v>3</v>
      </c>
      <c r="T46" s="137">
        <f>SUM(E46,G46,I46,K46,M46,O46,Q46,S46)</f>
        <v>70</v>
      </c>
      <c r="U46" s="287"/>
    </row>
    <row r="47" spans="1:21" ht="19.5">
      <c r="A47" s="287"/>
      <c r="B47" s="290"/>
      <c r="C47" s="151"/>
      <c r="D47" s="293"/>
      <c r="E47" s="137"/>
      <c r="F47" s="145"/>
      <c r="G47" s="137"/>
      <c r="H47" s="146"/>
      <c r="I47" s="137"/>
      <c r="J47" s="146"/>
      <c r="K47" s="137"/>
      <c r="L47" s="146"/>
      <c r="M47" s="137"/>
      <c r="N47" s="136"/>
      <c r="O47" s="137"/>
      <c r="P47" s="148" t="s">
        <v>246</v>
      </c>
      <c r="Q47" s="137"/>
      <c r="R47" s="296"/>
      <c r="S47" s="137"/>
      <c r="T47" s="137"/>
      <c r="U47" s="287"/>
    </row>
    <row r="48" spans="1:21" ht="20.25" thickBot="1">
      <c r="A48" s="288"/>
      <c r="B48" s="291"/>
      <c r="C48" s="150"/>
      <c r="D48" s="294"/>
      <c r="E48" s="139"/>
      <c r="F48" s="140">
        <f>SUM(F43:F47)</f>
        <v>142.2</v>
      </c>
      <c r="G48" s="139"/>
      <c r="H48" s="141">
        <f>SUM(H43:H47)</f>
        <v>80</v>
      </c>
      <c r="I48" s="139"/>
      <c r="J48" s="141">
        <f>SUM(J43:J47)</f>
        <v>250</v>
      </c>
      <c r="K48" s="139"/>
      <c r="L48" s="141">
        <f>SUM(L43:L47)</f>
        <v>20</v>
      </c>
      <c r="M48" s="139"/>
      <c r="N48" s="142">
        <f>SUM(N43:N47)</f>
        <v>0.003341087962962963</v>
      </c>
      <c r="O48" s="139"/>
      <c r="P48" s="139"/>
      <c r="Q48" s="139"/>
      <c r="R48" s="297"/>
      <c r="S48" s="139"/>
      <c r="T48" s="139"/>
      <c r="U48" s="288"/>
    </row>
    <row r="49" spans="1:21" ht="16.5" customHeight="1" thickBot="1" thickTop="1">
      <c r="A49" s="286">
        <v>8</v>
      </c>
      <c r="B49" s="289" t="s">
        <v>305</v>
      </c>
      <c r="C49" s="151" t="s">
        <v>306</v>
      </c>
      <c r="D49" s="292" t="s">
        <v>283</v>
      </c>
      <c r="E49" s="134"/>
      <c r="F49" s="169">
        <v>0</v>
      </c>
      <c r="G49" s="135"/>
      <c r="H49" s="144">
        <v>20</v>
      </c>
      <c r="I49" s="135"/>
      <c r="J49" s="144">
        <v>79</v>
      </c>
      <c r="K49" s="135"/>
      <c r="L49" s="144">
        <v>40</v>
      </c>
      <c r="M49" s="135"/>
      <c r="N49" s="136"/>
      <c r="O49" s="135"/>
      <c r="P49" s="292">
        <v>15</v>
      </c>
      <c r="Q49" s="135"/>
      <c r="R49" s="295">
        <v>48.4</v>
      </c>
      <c r="S49" s="135"/>
      <c r="T49" s="135"/>
      <c r="U49" s="286">
        <v>10</v>
      </c>
    </row>
    <row r="50" spans="1:21" ht="20.25" thickBot="1">
      <c r="A50" s="287"/>
      <c r="B50" s="290"/>
      <c r="C50" s="151" t="s">
        <v>307</v>
      </c>
      <c r="D50" s="293"/>
      <c r="E50" s="137"/>
      <c r="F50" s="169">
        <v>53</v>
      </c>
      <c r="G50" s="137"/>
      <c r="H50" s="144">
        <v>24</v>
      </c>
      <c r="I50" s="137"/>
      <c r="J50" s="157">
        <v>57</v>
      </c>
      <c r="K50" s="137"/>
      <c r="L50" s="144">
        <v>0</v>
      </c>
      <c r="M50" s="137"/>
      <c r="N50" s="136"/>
      <c r="O50" s="137"/>
      <c r="P50" s="293"/>
      <c r="Q50" s="137"/>
      <c r="R50" s="296"/>
      <c r="S50" s="137"/>
      <c r="T50" s="137"/>
      <c r="U50" s="287"/>
    </row>
    <row r="51" spans="1:21" ht="20.25" thickBot="1">
      <c r="A51" s="287"/>
      <c r="B51" s="290"/>
      <c r="C51" s="151" t="s">
        <v>308</v>
      </c>
      <c r="D51" s="293"/>
      <c r="E51" s="137"/>
      <c r="F51" s="145"/>
      <c r="G51" s="137"/>
      <c r="H51" s="146">
        <v>25</v>
      </c>
      <c r="I51" s="137"/>
      <c r="J51" s="138">
        <v>88</v>
      </c>
      <c r="K51" s="137"/>
      <c r="L51" s="146">
        <v>20</v>
      </c>
      <c r="M51" s="137"/>
      <c r="N51" s="136">
        <v>0.0014534722222222223</v>
      </c>
      <c r="O51" s="137"/>
      <c r="P51" s="293"/>
      <c r="Q51" s="137"/>
      <c r="R51" s="296"/>
      <c r="S51" s="137"/>
      <c r="T51" s="137"/>
      <c r="U51" s="287"/>
    </row>
    <row r="52" spans="1:21" ht="20.25" thickBot="1">
      <c r="A52" s="287"/>
      <c r="B52" s="290"/>
      <c r="C52" s="151" t="s">
        <v>309</v>
      </c>
      <c r="D52" s="293"/>
      <c r="E52" s="137">
        <v>11</v>
      </c>
      <c r="F52" s="145">
        <v>60.9</v>
      </c>
      <c r="G52" s="137">
        <v>12</v>
      </c>
      <c r="H52" s="146">
        <v>55</v>
      </c>
      <c r="I52" s="137">
        <v>6</v>
      </c>
      <c r="J52" s="146">
        <v>69</v>
      </c>
      <c r="K52" s="137">
        <v>7</v>
      </c>
      <c r="L52" s="146">
        <v>0</v>
      </c>
      <c r="M52" s="137">
        <v>7</v>
      </c>
      <c r="N52" s="136">
        <v>0.0022121527777777777</v>
      </c>
      <c r="O52" s="137">
        <v>11</v>
      </c>
      <c r="P52" s="293"/>
      <c r="Q52" s="137">
        <v>12</v>
      </c>
      <c r="R52" s="296"/>
      <c r="S52" s="137">
        <v>5</v>
      </c>
      <c r="T52" s="137">
        <f>SUM(E52,G52,I52,K52,M52,O52,Q52,S52)</f>
        <v>71</v>
      </c>
      <c r="U52" s="287"/>
    </row>
    <row r="53" spans="1:21" ht="19.5">
      <c r="A53" s="287"/>
      <c r="B53" s="290"/>
      <c r="C53" s="151"/>
      <c r="D53" s="293"/>
      <c r="E53" s="137"/>
      <c r="F53" s="145"/>
      <c r="G53" s="137"/>
      <c r="H53" s="146"/>
      <c r="I53" s="137"/>
      <c r="J53" s="146"/>
      <c r="K53" s="137"/>
      <c r="L53" s="146"/>
      <c r="M53" s="137"/>
      <c r="N53" s="136"/>
      <c r="O53" s="137"/>
      <c r="P53" s="148" t="s">
        <v>254</v>
      </c>
      <c r="Q53" s="137"/>
      <c r="R53" s="296"/>
      <c r="S53" s="137"/>
      <c r="T53" s="137"/>
      <c r="U53" s="287"/>
    </row>
    <row r="54" spans="1:21" ht="20.25" thickBot="1">
      <c r="A54" s="288"/>
      <c r="B54" s="291"/>
      <c r="C54" s="150"/>
      <c r="D54" s="294"/>
      <c r="E54" s="139"/>
      <c r="F54" s="140">
        <f>SUM(F49:F53)</f>
        <v>113.9</v>
      </c>
      <c r="G54" s="139"/>
      <c r="H54" s="141">
        <f>SUM(H49:H53)</f>
        <v>124</v>
      </c>
      <c r="I54" s="139"/>
      <c r="J54" s="141">
        <f>SUM(J49:J53)</f>
        <v>293</v>
      </c>
      <c r="K54" s="139"/>
      <c r="L54" s="141">
        <f>SUM(L49:L53)</f>
        <v>60</v>
      </c>
      <c r="M54" s="139"/>
      <c r="N54" s="142">
        <f>SUM(N49:N53)</f>
        <v>0.003665625</v>
      </c>
      <c r="O54" s="139"/>
      <c r="P54" s="139"/>
      <c r="Q54" s="139"/>
      <c r="R54" s="297"/>
      <c r="S54" s="139"/>
      <c r="T54" s="139"/>
      <c r="U54" s="288"/>
    </row>
    <row r="55" spans="1:21" ht="16.5" customHeight="1" thickBot="1" thickTop="1">
      <c r="A55" s="286">
        <v>9</v>
      </c>
      <c r="B55" s="289" t="s">
        <v>270</v>
      </c>
      <c r="C55" s="151" t="s">
        <v>310</v>
      </c>
      <c r="D55" s="292" t="s">
        <v>284</v>
      </c>
      <c r="E55" s="134"/>
      <c r="F55" s="143">
        <v>74.1</v>
      </c>
      <c r="G55" s="135"/>
      <c r="H55" s="144">
        <v>45</v>
      </c>
      <c r="I55" s="135"/>
      <c r="J55" s="144">
        <v>65</v>
      </c>
      <c r="K55" s="135"/>
      <c r="L55" s="144">
        <v>0</v>
      </c>
      <c r="M55" s="135"/>
      <c r="N55" s="136">
        <v>0.0012678240740740742</v>
      </c>
      <c r="O55" s="135"/>
      <c r="P55" s="292">
        <v>11.38</v>
      </c>
      <c r="Q55" s="135"/>
      <c r="R55" s="295">
        <v>45.6</v>
      </c>
      <c r="S55" s="135"/>
      <c r="T55" s="135"/>
      <c r="U55" s="286">
        <v>7</v>
      </c>
    </row>
    <row r="56" spans="1:21" ht="20.25" thickBot="1">
      <c r="A56" s="287"/>
      <c r="B56" s="290"/>
      <c r="C56" s="151" t="s">
        <v>311</v>
      </c>
      <c r="D56" s="293"/>
      <c r="E56" s="137"/>
      <c r="F56" s="143">
        <v>63.1</v>
      </c>
      <c r="G56" s="137"/>
      <c r="H56" s="157">
        <v>50</v>
      </c>
      <c r="I56" s="137"/>
      <c r="J56" s="157">
        <v>68</v>
      </c>
      <c r="K56" s="137"/>
      <c r="L56" s="144">
        <v>0</v>
      </c>
      <c r="M56" s="137"/>
      <c r="N56" s="136"/>
      <c r="O56" s="137"/>
      <c r="P56" s="293"/>
      <c r="Q56" s="137"/>
      <c r="R56" s="296"/>
      <c r="S56" s="137"/>
      <c r="T56" s="137"/>
      <c r="U56" s="287"/>
    </row>
    <row r="57" spans="1:21" ht="20.25" thickBot="1">
      <c r="A57" s="287"/>
      <c r="B57" s="290"/>
      <c r="C57" s="151" t="s">
        <v>312</v>
      </c>
      <c r="D57" s="293"/>
      <c r="E57" s="137"/>
      <c r="F57" s="152"/>
      <c r="G57" s="137"/>
      <c r="H57" s="138">
        <v>15</v>
      </c>
      <c r="I57" s="137"/>
      <c r="J57" s="138">
        <v>79</v>
      </c>
      <c r="K57" s="137"/>
      <c r="L57" s="146">
        <v>10</v>
      </c>
      <c r="M57" s="137"/>
      <c r="N57" s="136"/>
      <c r="O57" s="137"/>
      <c r="P57" s="293"/>
      <c r="Q57" s="137"/>
      <c r="R57" s="296"/>
      <c r="S57" s="137"/>
      <c r="T57" s="137"/>
      <c r="U57" s="287"/>
    </row>
    <row r="58" spans="1:21" ht="20.25" thickBot="1">
      <c r="A58" s="287"/>
      <c r="B58" s="290"/>
      <c r="C58" s="151" t="s">
        <v>313</v>
      </c>
      <c r="D58" s="293"/>
      <c r="E58" s="137">
        <v>4</v>
      </c>
      <c r="F58" s="145">
        <v>0</v>
      </c>
      <c r="G58" s="137">
        <v>10</v>
      </c>
      <c r="H58" s="146">
        <v>10</v>
      </c>
      <c r="I58" s="137">
        <v>7</v>
      </c>
      <c r="J58" s="146">
        <v>87</v>
      </c>
      <c r="K58" s="137">
        <v>6</v>
      </c>
      <c r="L58" s="146">
        <v>10</v>
      </c>
      <c r="M58" s="137">
        <v>11</v>
      </c>
      <c r="N58" s="136">
        <v>0.001419097222222222</v>
      </c>
      <c r="O58" s="137">
        <v>7</v>
      </c>
      <c r="P58" s="293"/>
      <c r="Q58" s="137">
        <v>6</v>
      </c>
      <c r="R58" s="296"/>
      <c r="S58" s="137">
        <v>8</v>
      </c>
      <c r="T58" s="137">
        <f>SUM(E58,G58,I58,K58,M58,O58,Q58,S58)</f>
        <v>59</v>
      </c>
      <c r="U58" s="287"/>
    </row>
    <row r="59" spans="1:21" ht="19.5">
      <c r="A59" s="287"/>
      <c r="B59" s="290"/>
      <c r="C59" s="151"/>
      <c r="D59" s="293"/>
      <c r="E59" s="137"/>
      <c r="F59" s="147"/>
      <c r="G59" s="137"/>
      <c r="H59" s="146"/>
      <c r="I59" s="137"/>
      <c r="J59" s="146"/>
      <c r="K59" s="137"/>
      <c r="L59" s="146"/>
      <c r="M59" s="137"/>
      <c r="N59" s="136"/>
      <c r="O59" s="137"/>
      <c r="P59" s="148" t="s">
        <v>255</v>
      </c>
      <c r="Q59" s="137"/>
      <c r="R59" s="296"/>
      <c r="S59" s="137"/>
      <c r="T59" s="137"/>
      <c r="U59" s="287"/>
    </row>
    <row r="60" spans="1:21" ht="20.25" thickBot="1">
      <c r="A60" s="288"/>
      <c r="B60" s="291"/>
      <c r="C60" s="150"/>
      <c r="D60" s="294"/>
      <c r="E60" s="139"/>
      <c r="F60" s="140">
        <f>SUM(F55:F59)</f>
        <v>137.2</v>
      </c>
      <c r="G60" s="139"/>
      <c r="H60" s="141">
        <f>SUM(H55:H59)</f>
        <v>120</v>
      </c>
      <c r="I60" s="139"/>
      <c r="J60" s="141">
        <f>SUM(J55:J59)</f>
        <v>299</v>
      </c>
      <c r="K60" s="139"/>
      <c r="L60" s="141">
        <f>SUM(L55:L59)</f>
        <v>20</v>
      </c>
      <c r="M60" s="139"/>
      <c r="N60" s="142">
        <f>SUM(N55:N59)</f>
        <v>0.002686921296296296</v>
      </c>
      <c r="O60" s="139"/>
      <c r="P60" s="139"/>
      <c r="Q60" s="139"/>
      <c r="R60" s="297"/>
      <c r="S60" s="139"/>
      <c r="T60" s="139"/>
      <c r="U60" s="288"/>
    </row>
    <row r="61" spans="1:21" ht="16.5" customHeight="1" thickBot="1" thickTop="1">
      <c r="A61" s="286">
        <v>10</v>
      </c>
      <c r="B61" s="289" t="s">
        <v>271</v>
      </c>
      <c r="C61" s="151" t="s">
        <v>314</v>
      </c>
      <c r="D61" s="292" t="s">
        <v>285</v>
      </c>
      <c r="E61" s="134"/>
      <c r="F61" s="143">
        <v>70.6</v>
      </c>
      <c r="G61" s="135"/>
      <c r="H61" s="144">
        <v>35</v>
      </c>
      <c r="I61" s="135"/>
      <c r="J61" s="144">
        <v>64</v>
      </c>
      <c r="K61" s="135"/>
      <c r="L61" s="144">
        <v>25</v>
      </c>
      <c r="M61" s="135"/>
      <c r="N61" s="136">
        <v>0.001440625</v>
      </c>
      <c r="O61" s="135"/>
      <c r="P61" s="292">
        <v>8.44</v>
      </c>
      <c r="Q61" s="135"/>
      <c r="R61" s="295">
        <v>40.9</v>
      </c>
      <c r="S61" s="135"/>
      <c r="T61" s="135"/>
      <c r="U61" s="286">
        <v>8</v>
      </c>
    </row>
    <row r="62" spans="1:21" ht="20.25" thickBot="1">
      <c r="A62" s="287"/>
      <c r="B62" s="290"/>
      <c r="C62" s="151" t="s">
        <v>315</v>
      </c>
      <c r="D62" s="293"/>
      <c r="E62" s="137"/>
      <c r="F62" s="143"/>
      <c r="G62" s="137"/>
      <c r="H62" s="144">
        <v>25</v>
      </c>
      <c r="I62" s="137"/>
      <c r="J62" s="157">
        <v>81</v>
      </c>
      <c r="K62" s="137"/>
      <c r="L62" s="144">
        <v>25</v>
      </c>
      <c r="M62" s="137"/>
      <c r="N62" s="136"/>
      <c r="O62" s="137"/>
      <c r="P62" s="293"/>
      <c r="Q62" s="137"/>
      <c r="R62" s="296"/>
      <c r="S62" s="137"/>
      <c r="T62" s="137"/>
      <c r="U62" s="287"/>
    </row>
    <row r="63" spans="1:21" ht="20.25" thickBot="1">
      <c r="A63" s="287"/>
      <c r="B63" s="290"/>
      <c r="C63" s="151" t="s">
        <v>316</v>
      </c>
      <c r="D63" s="293"/>
      <c r="E63" s="137"/>
      <c r="F63" s="152"/>
      <c r="G63" s="137"/>
      <c r="H63" s="146">
        <v>20</v>
      </c>
      <c r="I63" s="137"/>
      <c r="J63" s="138">
        <v>67</v>
      </c>
      <c r="K63" s="137"/>
      <c r="L63" s="146">
        <v>20</v>
      </c>
      <c r="M63" s="137"/>
      <c r="N63" s="136"/>
      <c r="O63" s="137"/>
      <c r="P63" s="293"/>
      <c r="Q63" s="137"/>
      <c r="R63" s="296"/>
      <c r="S63" s="137"/>
      <c r="T63" s="137"/>
      <c r="U63" s="287"/>
    </row>
    <row r="64" spans="1:21" ht="20.25" thickBot="1">
      <c r="A64" s="287"/>
      <c r="B64" s="290"/>
      <c r="C64" s="151" t="s">
        <v>317</v>
      </c>
      <c r="D64" s="293"/>
      <c r="E64" s="137">
        <v>8</v>
      </c>
      <c r="F64" s="145">
        <v>68.1</v>
      </c>
      <c r="G64" s="137">
        <v>9</v>
      </c>
      <c r="H64" s="146">
        <v>20</v>
      </c>
      <c r="I64" s="137">
        <v>9</v>
      </c>
      <c r="J64" s="146">
        <v>52</v>
      </c>
      <c r="K64" s="137">
        <v>9</v>
      </c>
      <c r="L64" s="146">
        <v>10</v>
      </c>
      <c r="M64" s="137">
        <v>6</v>
      </c>
      <c r="N64" s="136">
        <v>0.001960185185185185</v>
      </c>
      <c r="O64" s="137">
        <v>10</v>
      </c>
      <c r="P64" s="293"/>
      <c r="Q64" s="137">
        <v>5</v>
      </c>
      <c r="R64" s="296"/>
      <c r="S64" s="137">
        <v>12</v>
      </c>
      <c r="T64" s="137">
        <f>SUM(E64,G64,I64,K64,M64,O64,Q64,S64)</f>
        <v>68</v>
      </c>
      <c r="U64" s="287"/>
    </row>
    <row r="65" spans="1:21" ht="19.5">
      <c r="A65" s="287"/>
      <c r="B65" s="290"/>
      <c r="C65" s="151"/>
      <c r="D65" s="293"/>
      <c r="E65" s="137"/>
      <c r="F65" s="147"/>
      <c r="G65" s="137"/>
      <c r="H65" s="146"/>
      <c r="I65" s="137"/>
      <c r="J65" s="146"/>
      <c r="K65" s="137"/>
      <c r="L65" s="146"/>
      <c r="M65" s="137"/>
      <c r="N65" s="136"/>
      <c r="O65" s="137"/>
      <c r="P65" s="148" t="s">
        <v>255</v>
      </c>
      <c r="Q65" s="137"/>
      <c r="R65" s="296"/>
      <c r="S65" s="137"/>
      <c r="T65" s="137"/>
      <c r="U65" s="287"/>
    </row>
    <row r="66" spans="1:21" ht="20.25" thickBot="1">
      <c r="A66" s="288"/>
      <c r="B66" s="291"/>
      <c r="C66" s="150"/>
      <c r="D66" s="294"/>
      <c r="E66" s="139"/>
      <c r="F66" s="140">
        <f>SUM(F61:F65)</f>
        <v>138.7</v>
      </c>
      <c r="G66" s="139"/>
      <c r="H66" s="141">
        <f>SUM(H61:H65)</f>
        <v>100</v>
      </c>
      <c r="I66" s="139"/>
      <c r="J66" s="141">
        <f>SUM(J61:J65)</f>
        <v>264</v>
      </c>
      <c r="K66" s="139"/>
      <c r="L66" s="141">
        <f>SUM(L61:L65)</f>
        <v>80</v>
      </c>
      <c r="M66" s="139"/>
      <c r="N66" s="142">
        <f>SUM(N61:N65)</f>
        <v>0.003400810185185185</v>
      </c>
      <c r="O66" s="139"/>
      <c r="P66" s="139"/>
      <c r="Q66" s="139"/>
      <c r="R66" s="297"/>
      <c r="S66" s="139"/>
      <c r="T66" s="139"/>
      <c r="U66" s="288"/>
    </row>
    <row r="67" spans="1:21" ht="16.5" customHeight="1" thickBot="1" thickTop="1">
      <c r="A67" s="286">
        <v>11</v>
      </c>
      <c r="B67" s="289" t="s">
        <v>272</v>
      </c>
      <c r="C67" s="151" t="s">
        <v>318</v>
      </c>
      <c r="D67" s="292" t="s">
        <v>286</v>
      </c>
      <c r="E67" s="134"/>
      <c r="F67" s="169"/>
      <c r="G67" s="135"/>
      <c r="H67" s="144">
        <v>19</v>
      </c>
      <c r="I67" s="135"/>
      <c r="J67" s="144">
        <v>70</v>
      </c>
      <c r="K67" s="135"/>
      <c r="L67" s="144">
        <v>10</v>
      </c>
      <c r="M67" s="135"/>
      <c r="N67" s="136">
        <v>0.0015516203703703705</v>
      </c>
      <c r="O67" s="135"/>
      <c r="P67" s="292">
        <v>14.3</v>
      </c>
      <c r="Q67" s="135"/>
      <c r="R67" s="295">
        <v>44.8</v>
      </c>
      <c r="S67" s="135"/>
      <c r="T67" s="135"/>
      <c r="U67" s="286">
        <v>11</v>
      </c>
    </row>
    <row r="68" spans="1:21" ht="20.25" thickBot="1">
      <c r="A68" s="287"/>
      <c r="B68" s="290"/>
      <c r="C68" s="151" t="s">
        <v>30</v>
      </c>
      <c r="D68" s="293"/>
      <c r="E68" s="137"/>
      <c r="F68" s="169">
        <v>74.8</v>
      </c>
      <c r="G68" s="137"/>
      <c r="H68" s="144">
        <v>-1</v>
      </c>
      <c r="I68" s="137"/>
      <c r="J68" s="157">
        <v>42</v>
      </c>
      <c r="K68" s="137"/>
      <c r="L68" s="144">
        <v>15</v>
      </c>
      <c r="M68" s="137"/>
      <c r="N68" s="136">
        <v>0.0016125</v>
      </c>
      <c r="O68" s="137"/>
      <c r="P68" s="293"/>
      <c r="Q68" s="137"/>
      <c r="R68" s="296"/>
      <c r="S68" s="137"/>
      <c r="T68" s="137"/>
      <c r="U68" s="287"/>
    </row>
    <row r="69" spans="1:21" ht="20.25" thickBot="1">
      <c r="A69" s="287"/>
      <c r="B69" s="290"/>
      <c r="C69" s="151" t="s">
        <v>319</v>
      </c>
      <c r="D69" s="293"/>
      <c r="E69" s="137"/>
      <c r="F69" s="145">
        <v>72.5</v>
      </c>
      <c r="G69" s="137"/>
      <c r="H69" s="146">
        <v>-1</v>
      </c>
      <c r="I69" s="137"/>
      <c r="J69" s="138">
        <v>56</v>
      </c>
      <c r="K69" s="137"/>
      <c r="L69" s="146">
        <v>0</v>
      </c>
      <c r="M69" s="137"/>
      <c r="N69" s="136"/>
      <c r="O69" s="137"/>
      <c r="P69" s="293"/>
      <c r="Q69" s="137"/>
      <c r="R69" s="296"/>
      <c r="S69" s="137"/>
      <c r="T69" s="137"/>
      <c r="U69" s="287"/>
    </row>
    <row r="70" spans="1:21" ht="20.25" thickBot="1">
      <c r="A70" s="287"/>
      <c r="B70" s="290"/>
      <c r="C70" s="151" t="s">
        <v>320</v>
      </c>
      <c r="D70" s="293"/>
      <c r="E70" s="137">
        <v>7</v>
      </c>
      <c r="F70" s="145">
        <v>0</v>
      </c>
      <c r="G70" s="137">
        <v>6</v>
      </c>
      <c r="H70" s="146">
        <v>25</v>
      </c>
      <c r="I70" s="137">
        <v>11</v>
      </c>
      <c r="J70" s="146">
        <v>27</v>
      </c>
      <c r="K70" s="137">
        <v>11</v>
      </c>
      <c r="L70" s="146">
        <v>10</v>
      </c>
      <c r="M70" s="137">
        <v>9</v>
      </c>
      <c r="N70" s="136"/>
      <c r="O70" s="137">
        <v>8</v>
      </c>
      <c r="P70" s="293"/>
      <c r="Q70" s="137">
        <v>9</v>
      </c>
      <c r="R70" s="296"/>
      <c r="S70" s="137">
        <v>11</v>
      </c>
      <c r="T70" s="137">
        <f>SUM(E70,G70,I70,K70,M70,O70,Q70,S70)</f>
        <v>72</v>
      </c>
      <c r="U70" s="287"/>
    </row>
    <row r="71" spans="1:21" ht="19.5">
      <c r="A71" s="287"/>
      <c r="B71" s="290"/>
      <c r="C71" s="151"/>
      <c r="D71" s="293"/>
      <c r="E71" s="137"/>
      <c r="F71" s="145"/>
      <c r="G71" s="137"/>
      <c r="H71" s="146"/>
      <c r="I71" s="137"/>
      <c r="J71" s="146"/>
      <c r="K71" s="137"/>
      <c r="L71" s="146"/>
      <c r="M71" s="137"/>
      <c r="N71" s="136"/>
      <c r="O71" s="137"/>
      <c r="P71" s="148" t="s">
        <v>246</v>
      </c>
      <c r="Q71" s="137"/>
      <c r="R71" s="296"/>
      <c r="S71" s="137"/>
      <c r="T71" s="137"/>
      <c r="U71" s="287"/>
    </row>
    <row r="72" spans="1:21" ht="20.25" thickBot="1">
      <c r="A72" s="288"/>
      <c r="B72" s="291"/>
      <c r="C72" s="150"/>
      <c r="D72" s="294"/>
      <c r="E72" s="139"/>
      <c r="F72" s="140">
        <f>SUM(F67:F71)</f>
        <v>147.3</v>
      </c>
      <c r="G72" s="139"/>
      <c r="H72" s="141">
        <f>SUM(H67:H71)</f>
        <v>42</v>
      </c>
      <c r="I72" s="139"/>
      <c r="J72" s="141">
        <f>SUM(J67:J71)</f>
        <v>195</v>
      </c>
      <c r="K72" s="139"/>
      <c r="L72" s="141">
        <f>SUM(L67:L71)</f>
        <v>35</v>
      </c>
      <c r="M72" s="139"/>
      <c r="N72" s="142">
        <f>SUM(N67:N71)</f>
        <v>0.0031641203703703705</v>
      </c>
      <c r="O72" s="139"/>
      <c r="P72" s="139"/>
      <c r="Q72" s="139"/>
      <c r="R72" s="297"/>
      <c r="S72" s="139"/>
      <c r="T72" s="139"/>
      <c r="U72" s="288"/>
    </row>
    <row r="73" spans="1:21" ht="16.5" customHeight="1" thickBot="1" thickTop="1">
      <c r="A73" s="286">
        <v>12</v>
      </c>
      <c r="B73" s="289" t="s">
        <v>273</v>
      </c>
      <c r="C73" s="151" t="s">
        <v>321</v>
      </c>
      <c r="D73" s="292" t="s">
        <v>287</v>
      </c>
      <c r="E73" s="134"/>
      <c r="F73" s="169">
        <v>0</v>
      </c>
      <c r="G73" s="135"/>
      <c r="H73" s="144">
        <v>55</v>
      </c>
      <c r="I73" s="135"/>
      <c r="J73" s="144">
        <v>81</v>
      </c>
      <c r="K73" s="135"/>
      <c r="L73" s="144">
        <v>15</v>
      </c>
      <c r="M73" s="135"/>
      <c r="N73" s="136"/>
      <c r="O73" s="135"/>
      <c r="P73" s="292">
        <v>14.3</v>
      </c>
      <c r="Q73" s="135"/>
      <c r="R73" s="295">
        <v>45.5</v>
      </c>
      <c r="S73" s="135"/>
      <c r="T73" s="135"/>
      <c r="U73" s="286">
        <v>6</v>
      </c>
    </row>
    <row r="74" spans="1:21" ht="20.25" thickBot="1">
      <c r="A74" s="287"/>
      <c r="B74" s="290"/>
      <c r="C74" s="151" t="s">
        <v>322</v>
      </c>
      <c r="D74" s="293"/>
      <c r="E74" s="137"/>
      <c r="F74" s="169">
        <v>79.7</v>
      </c>
      <c r="G74" s="137"/>
      <c r="H74" s="144">
        <v>20</v>
      </c>
      <c r="I74" s="137"/>
      <c r="J74" s="157">
        <v>82</v>
      </c>
      <c r="K74" s="137"/>
      <c r="L74" s="144">
        <v>20</v>
      </c>
      <c r="M74" s="137"/>
      <c r="N74" s="136">
        <v>0</v>
      </c>
      <c r="O74" s="137"/>
      <c r="P74" s="293"/>
      <c r="Q74" s="137"/>
      <c r="R74" s="296"/>
      <c r="S74" s="137"/>
      <c r="T74" s="137"/>
      <c r="U74" s="287"/>
    </row>
    <row r="75" spans="1:21" ht="20.25" thickBot="1">
      <c r="A75" s="287"/>
      <c r="B75" s="290"/>
      <c r="C75" s="151" t="s">
        <v>323</v>
      </c>
      <c r="D75" s="293"/>
      <c r="E75" s="137"/>
      <c r="F75" s="145">
        <v>81.5</v>
      </c>
      <c r="G75" s="137"/>
      <c r="H75" s="146">
        <v>10</v>
      </c>
      <c r="I75" s="137"/>
      <c r="J75" s="138">
        <v>55</v>
      </c>
      <c r="K75" s="137"/>
      <c r="L75" s="146">
        <v>5</v>
      </c>
      <c r="M75" s="137"/>
      <c r="N75" s="136">
        <v>0.0010310185185185186</v>
      </c>
      <c r="O75" s="137"/>
      <c r="P75" s="293"/>
      <c r="Q75" s="137"/>
      <c r="R75" s="296"/>
      <c r="S75" s="137"/>
      <c r="T75" s="137"/>
      <c r="U75" s="287"/>
    </row>
    <row r="76" spans="1:21" ht="20.25" thickBot="1">
      <c r="A76" s="287"/>
      <c r="B76" s="290"/>
      <c r="C76" s="151" t="s">
        <v>324</v>
      </c>
      <c r="D76" s="293"/>
      <c r="E76" s="137">
        <v>5</v>
      </c>
      <c r="F76" s="145"/>
      <c r="G76" s="137">
        <v>3</v>
      </c>
      <c r="H76" s="146">
        <v>39</v>
      </c>
      <c r="I76" s="137">
        <v>5</v>
      </c>
      <c r="J76" s="146">
        <v>71</v>
      </c>
      <c r="K76" s="137">
        <v>8</v>
      </c>
      <c r="L76" s="146">
        <v>0</v>
      </c>
      <c r="M76" s="137">
        <v>8</v>
      </c>
      <c r="N76" s="136">
        <v>0.0008769675925925925</v>
      </c>
      <c r="O76" s="137">
        <v>4</v>
      </c>
      <c r="P76" s="293"/>
      <c r="Q76" s="137">
        <v>10</v>
      </c>
      <c r="R76" s="296"/>
      <c r="S76" s="137">
        <v>9</v>
      </c>
      <c r="T76" s="137">
        <f>SUM(E76,G76,I76,K76,M76,O76,Q76,S76)</f>
        <v>52</v>
      </c>
      <c r="U76" s="287"/>
    </row>
    <row r="77" spans="1:21" ht="19.5">
      <c r="A77" s="287"/>
      <c r="B77" s="290"/>
      <c r="C77" s="151"/>
      <c r="D77" s="293"/>
      <c r="E77" s="137"/>
      <c r="F77" s="145"/>
      <c r="G77" s="137"/>
      <c r="H77" s="146"/>
      <c r="I77" s="137"/>
      <c r="J77" s="146"/>
      <c r="K77" s="137"/>
      <c r="L77" s="146"/>
      <c r="M77" s="137"/>
      <c r="N77" s="136"/>
      <c r="O77" s="137"/>
      <c r="P77" s="148" t="s">
        <v>254</v>
      </c>
      <c r="Q77" s="137"/>
      <c r="R77" s="296"/>
      <c r="S77" s="137"/>
      <c r="T77" s="137"/>
      <c r="U77" s="287"/>
    </row>
    <row r="78" spans="1:21" ht="20.25" thickBot="1">
      <c r="A78" s="288"/>
      <c r="B78" s="291"/>
      <c r="C78" s="150"/>
      <c r="D78" s="294"/>
      <c r="E78" s="139"/>
      <c r="F78" s="140">
        <f>SUM(F73:F77)</f>
        <v>161.2</v>
      </c>
      <c r="G78" s="139"/>
      <c r="H78" s="141">
        <f>SUM(H73:H77)</f>
        <v>124</v>
      </c>
      <c r="I78" s="139"/>
      <c r="J78" s="141">
        <f>SUM(J73:J77)</f>
        <v>289</v>
      </c>
      <c r="K78" s="139"/>
      <c r="L78" s="141">
        <f>SUM(L73:L77)</f>
        <v>40</v>
      </c>
      <c r="M78" s="139"/>
      <c r="N78" s="142">
        <f>SUM(N73:N77)</f>
        <v>0.0019079861111111112</v>
      </c>
      <c r="O78" s="139"/>
      <c r="P78" s="139"/>
      <c r="Q78" s="139"/>
      <c r="R78" s="297"/>
      <c r="S78" s="139"/>
      <c r="T78" s="139"/>
      <c r="U78" s="288"/>
    </row>
    <row r="79" spans="1:21" ht="15.75" thickTop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</row>
    <row r="80" spans="1:21" ht="15.75">
      <c r="A80" s="173"/>
      <c r="B80" s="174" t="s">
        <v>20</v>
      </c>
      <c r="C80" s="174" t="s">
        <v>291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</row>
    <row r="81" spans="1:21" ht="15.75">
      <c r="A81" s="173"/>
      <c r="B81" s="174"/>
      <c r="C81" s="174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</row>
    <row r="82" spans="1:21" ht="15.75">
      <c r="A82" s="173"/>
      <c r="B82" s="174" t="s">
        <v>22</v>
      </c>
      <c r="C82" s="174" t="s">
        <v>326</v>
      </c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</row>
  </sheetData>
  <sheetProtection/>
  <mergeCells count="94">
    <mergeCell ref="A61:A66"/>
    <mergeCell ref="A67:A72"/>
    <mergeCell ref="A73:A78"/>
    <mergeCell ref="A31:A36"/>
    <mergeCell ref="A37:A42"/>
    <mergeCell ref="A43:A48"/>
    <mergeCell ref="A49:A54"/>
    <mergeCell ref="A55:A60"/>
    <mergeCell ref="A4:A6"/>
    <mergeCell ref="A7:A12"/>
    <mergeCell ref="A13:A18"/>
    <mergeCell ref="A19:A24"/>
    <mergeCell ref="A25:A30"/>
    <mergeCell ref="B25:B30"/>
    <mergeCell ref="D25:D30"/>
    <mergeCell ref="P25:P28"/>
    <mergeCell ref="R25:R30"/>
    <mergeCell ref="U25:U30"/>
    <mergeCell ref="U19:U24"/>
    <mergeCell ref="B13:B18"/>
    <mergeCell ref="D13:D18"/>
    <mergeCell ref="P13:P16"/>
    <mergeCell ref="R13:R18"/>
    <mergeCell ref="U13:U18"/>
    <mergeCell ref="B19:B24"/>
    <mergeCell ref="D19:D24"/>
    <mergeCell ref="B7:B12"/>
    <mergeCell ref="D7:D12"/>
    <mergeCell ref="P7:P10"/>
    <mergeCell ref="R7:R12"/>
    <mergeCell ref="P19:P22"/>
    <mergeCell ref="R19:R24"/>
    <mergeCell ref="U7:U12"/>
    <mergeCell ref="R4:S4"/>
    <mergeCell ref="T4:T6"/>
    <mergeCell ref="U4:U6"/>
    <mergeCell ref="D5:E5"/>
    <mergeCell ref="F5:G5"/>
    <mergeCell ref="H5:I5"/>
    <mergeCell ref="J5:K5"/>
    <mergeCell ref="L5:M5"/>
    <mergeCell ref="N5:O5"/>
    <mergeCell ref="P5:Q5"/>
    <mergeCell ref="R5:S5"/>
    <mergeCell ref="C1:S1"/>
    <mergeCell ref="C2:S2"/>
    <mergeCell ref="P3:T3"/>
    <mergeCell ref="B4:B6"/>
    <mergeCell ref="C4:C6"/>
    <mergeCell ref="D4:E4"/>
    <mergeCell ref="F4:G4"/>
    <mergeCell ref="H4:M4"/>
    <mergeCell ref="N4:O4"/>
    <mergeCell ref="P4:Q4"/>
    <mergeCell ref="U31:U36"/>
    <mergeCell ref="B37:B42"/>
    <mergeCell ref="D37:D42"/>
    <mergeCell ref="P37:P40"/>
    <mergeCell ref="R37:R42"/>
    <mergeCell ref="U37:U42"/>
    <mergeCell ref="B31:B36"/>
    <mergeCell ref="D31:D36"/>
    <mergeCell ref="P31:P34"/>
    <mergeCell ref="R31:R36"/>
    <mergeCell ref="U43:U48"/>
    <mergeCell ref="B49:B54"/>
    <mergeCell ref="D49:D54"/>
    <mergeCell ref="P49:P52"/>
    <mergeCell ref="R49:R54"/>
    <mergeCell ref="U49:U54"/>
    <mergeCell ref="B43:B48"/>
    <mergeCell ref="D43:D48"/>
    <mergeCell ref="P43:P46"/>
    <mergeCell ref="R43:R48"/>
    <mergeCell ref="U55:U60"/>
    <mergeCell ref="B61:B66"/>
    <mergeCell ref="D61:D66"/>
    <mergeCell ref="P61:P64"/>
    <mergeCell ref="R61:R66"/>
    <mergeCell ref="U61:U66"/>
    <mergeCell ref="B55:B60"/>
    <mergeCell ref="D55:D60"/>
    <mergeCell ref="P55:P58"/>
    <mergeCell ref="R55:R60"/>
    <mergeCell ref="U67:U72"/>
    <mergeCell ref="B73:B78"/>
    <mergeCell ref="D73:D78"/>
    <mergeCell ref="P73:P76"/>
    <mergeCell ref="R73:R78"/>
    <mergeCell ref="U73:U78"/>
    <mergeCell ref="B67:B72"/>
    <mergeCell ref="D67:D72"/>
    <mergeCell ref="P67:P70"/>
    <mergeCell ref="R67:R72"/>
  </mergeCells>
  <printOptions/>
  <pageMargins left="0.25" right="0.25" top="0.75" bottom="0.75" header="0.3" footer="0.3"/>
  <pageSetup horizontalDpi="600" verticalDpi="600" orientation="landscape" paperSize="9" scale="52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l.kucheryaviy</cp:lastModifiedBy>
  <cp:lastPrinted>2019-09-10T13:25:46Z</cp:lastPrinted>
  <dcterms:created xsi:type="dcterms:W3CDTF">2015-09-18T13:32:38Z</dcterms:created>
  <dcterms:modified xsi:type="dcterms:W3CDTF">2019-09-13T12:44:03Z</dcterms:modified>
  <cp:category/>
  <cp:version/>
  <cp:contentType/>
  <cp:contentStatus/>
</cp:coreProperties>
</file>