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228" windowWidth="20160" windowHeight="781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Лист1!$A$1:$T$130</definedName>
  </definedNames>
  <calcPr calcId="144525"/>
</workbook>
</file>

<file path=xl/calcChain.xml><?xml version="1.0" encoding="utf-8"?>
<calcChain xmlns="http://schemas.openxmlformats.org/spreadsheetml/2006/main">
  <c r="K126" i="1"/>
  <c r="K120"/>
  <c r="K114"/>
  <c r="K108"/>
  <c r="K102"/>
  <c r="K96"/>
  <c r="K90"/>
  <c r="K84"/>
  <c r="K78"/>
  <c r="K72"/>
  <c r="K66"/>
  <c r="K60"/>
  <c r="K54"/>
  <c r="K48"/>
  <c r="K42"/>
  <c r="K36"/>
  <c r="K30"/>
  <c r="K24"/>
  <c r="K18"/>
  <c r="K12"/>
  <c r="I126" l="1"/>
  <c r="G126"/>
  <c r="I120"/>
  <c r="G120"/>
  <c r="I114"/>
  <c r="G114"/>
  <c r="I108"/>
  <c r="G108"/>
  <c r="I102"/>
  <c r="G102"/>
  <c r="I96"/>
  <c r="G96"/>
  <c r="I90"/>
  <c r="G90"/>
  <c r="I84"/>
  <c r="G84"/>
  <c r="I78"/>
  <c r="G78"/>
  <c r="I72"/>
  <c r="G72"/>
  <c r="I66"/>
  <c r="G66"/>
  <c r="I60"/>
  <c r="G60"/>
  <c r="I54"/>
  <c r="G54"/>
  <c r="I48"/>
  <c r="G48"/>
  <c r="I42"/>
  <c r="G42"/>
  <c r="I36"/>
  <c r="G36"/>
  <c r="I30"/>
  <c r="G30"/>
  <c r="I24"/>
  <c r="G24"/>
  <c r="I18"/>
  <c r="G18"/>
  <c r="I12"/>
  <c r="G12"/>
  <c r="M126" l="1"/>
  <c r="M120"/>
  <c r="M114"/>
  <c r="M108"/>
  <c r="M102"/>
  <c r="M96"/>
  <c r="M90"/>
  <c r="M84"/>
  <c r="M78"/>
  <c r="M72"/>
  <c r="M66"/>
  <c r="M60"/>
  <c r="M54"/>
  <c r="M48"/>
  <c r="M42"/>
  <c r="M36"/>
  <c r="M30"/>
  <c r="M24"/>
  <c r="M18"/>
  <c r="M12"/>
  <c r="E126" l="1"/>
  <c r="S124"/>
  <c r="E120"/>
  <c r="S118"/>
  <c r="E114"/>
  <c r="S112"/>
  <c r="E108"/>
  <c r="S106"/>
  <c r="E102"/>
  <c r="S100"/>
  <c r="E96"/>
  <c r="S94"/>
  <c r="E90"/>
  <c r="S88"/>
  <c r="E84"/>
  <c r="S82"/>
  <c r="E78"/>
  <c r="S76"/>
  <c r="E72"/>
  <c r="S70"/>
  <c r="E66"/>
  <c r="S64"/>
  <c r="E60"/>
  <c r="S58"/>
  <c r="E54"/>
  <c r="S52"/>
  <c r="E48"/>
  <c r="S46"/>
  <c r="E42"/>
  <c r="S40"/>
  <c r="E36"/>
  <c r="S34"/>
  <c r="E30"/>
  <c r="S28"/>
  <c r="E24"/>
  <c r="S22"/>
  <c r="E18"/>
  <c r="S16"/>
  <c r="E12"/>
  <c r="S10"/>
</calcChain>
</file>

<file path=xl/sharedStrings.xml><?xml version="1.0" encoding="utf-8"?>
<sst xmlns="http://schemas.openxmlformats.org/spreadsheetml/2006/main" count="223" uniqueCount="188">
  <si>
    <t>ПРОТОКОЛ</t>
  </si>
  <si>
    <t>авто</t>
  </si>
  <si>
    <t>результ</t>
  </si>
  <si>
    <t>резул.</t>
  </si>
  <si>
    <t>м.Чернігів</t>
  </si>
  <si>
    <t>Учасники</t>
  </si>
  <si>
    <t>місце</t>
  </si>
  <si>
    <t>Евакуація</t>
  </si>
  <si>
    <t>VIP(медицина)</t>
  </si>
  <si>
    <t>Огляд</t>
  </si>
  <si>
    <t>автомобіля</t>
  </si>
  <si>
    <t>бали</t>
  </si>
  <si>
    <t>Захисне</t>
  </si>
  <si>
    <t>керування авто</t>
  </si>
  <si>
    <t>Стрільба</t>
  </si>
  <si>
    <t>піше</t>
  </si>
  <si>
    <t>Рукопашний</t>
  </si>
  <si>
    <t>бій</t>
  </si>
  <si>
    <t>Піший</t>
  </si>
  <si>
    <t>супровід</t>
  </si>
  <si>
    <t>Команди</t>
  </si>
  <si>
    <t xml:space="preserve">Головний суддя </t>
  </si>
  <si>
    <t>В.Ф.Вакуленко</t>
  </si>
  <si>
    <t xml:space="preserve">Головний секретар </t>
  </si>
  <si>
    <t>О.І.Заєць</t>
  </si>
  <si>
    <t>XX Чемпіонат України з багатоборства тілоохоронців</t>
  </si>
  <si>
    <t>20 -22  травня 2017 р.</t>
  </si>
  <si>
    <t>Поліція охорони (м.Київ)</t>
  </si>
  <si>
    <t>Департамент особистої 
охорони УДО України</t>
  </si>
  <si>
    <t>Державна кримінально-
виконавча служба 
України (м.Дніпро)</t>
  </si>
  <si>
    <t>Служба безпека
 Президента України</t>
  </si>
  <si>
    <t>Державна кримінально-
виконавча служба 
України (м. Київ)</t>
  </si>
  <si>
    <t>Національна гвардія 
України (м. Львів)</t>
  </si>
  <si>
    <t>НАБУ №1 (м.Київ)</t>
  </si>
  <si>
    <t>НАБУ №2 (м.Київ)</t>
  </si>
  <si>
    <t>НАБУ(м.Харків)</t>
  </si>
  <si>
    <t>Поліція охорони (м. 
Чернівці)</t>
  </si>
  <si>
    <t>Поліція охорони 
(м. Хмельницький  )</t>
  </si>
  <si>
    <t>Поліція охорони
 (м. Львів  )</t>
  </si>
  <si>
    <t>Поліція охорони 
(Київська обл. )</t>
  </si>
  <si>
    <t>Спецпідрозділ "Булат" 
УДО України</t>
  </si>
  <si>
    <t>Управління Державної
 охорони України (жіноча)</t>
  </si>
  <si>
    <t>"Файтер" (м. Херсон)</t>
  </si>
  <si>
    <t>Головне Упроавління охорони Пат. Укрзалізниці</t>
  </si>
  <si>
    <t>Корніцький Константин</t>
  </si>
  <si>
    <t>Буковський Вячеслав</t>
  </si>
  <si>
    <t>Медведчук Роман</t>
  </si>
  <si>
    <t>Тегрівець Михайло</t>
  </si>
  <si>
    <t>Оксентюк Богдан</t>
  </si>
  <si>
    <t>Булега Михайло</t>
  </si>
  <si>
    <t xml:space="preserve">Зубатюк Олександр </t>
  </si>
  <si>
    <t>Тишкалюк Вашль</t>
  </si>
  <si>
    <t>Варварук Михайло</t>
  </si>
  <si>
    <t>Бугай Володимир</t>
  </si>
  <si>
    <t xml:space="preserve">Стефанюк Назарій </t>
  </si>
  <si>
    <t>Нагай Юрій</t>
  </si>
  <si>
    <t>Дорогобужен Дмитро</t>
  </si>
  <si>
    <t>Поручинський Володимир</t>
  </si>
  <si>
    <t>Деркач Максим</t>
  </si>
  <si>
    <t xml:space="preserve">Миронов Андрій </t>
  </si>
  <si>
    <t>Колісник Валерій</t>
  </si>
  <si>
    <t xml:space="preserve">Муненко Сергій </t>
  </si>
  <si>
    <t>Рудоман Юрій</t>
  </si>
  <si>
    <t xml:space="preserve">Шабанов Руслан </t>
  </si>
  <si>
    <t>Кобалія Шота</t>
  </si>
  <si>
    <t>Гринцук Павло</t>
  </si>
  <si>
    <t>Ковтун Андрій</t>
  </si>
  <si>
    <t>Васильчук Микола</t>
  </si>
  <si>
    <t>Бабінецький Олександр</t>
  </si>
  <si>
    <t>Лавренюк Вадим</t>
  </si>
  <si>
    <t>Гуцул Владислав</t>
  </si>
  <si>
    <t>Шуляк Олексій</t>
  </si>
  <si>
    <t>Радецький Любомир</t>
  </si>
  <si>
    <t>Сидоренко Володимир</t>
  </si>
  <si>
    <t>Кусов В'ячеслав</t>
  </si>
  <si>
    <t>Аккерман Володимир</t>
  </si>
  <si>
    <t>Ліхачев Артур</t>
  </si>
  <si>
    <t xml:space="preserve">Безвершенко Денис </t>
  </si>
  <si>
    <t>Шевченко Володимир</t>
  </si>
  <si>
    <t xml:space="preserve">Кашанська Ганна </t>
  </si>
  <si>
    <t>Радченко Ольга</t>
  </si>
  <si>
    <t>Юрченко Вікторія</t>
  </si>
  <si>
    <t>Шейко Ольга</t>
  </si>
  <si>
    <t>Крікун Аліна</t>
  </si>
  <si>
    <t>"Центр безпеки 
Слов'яни"(м.Одеса)</t>
  </si>
  <si>
    <t xml:space="preserve">Бондаренко Олексій </t>
  </si>
  <si>
    <t>Проваренко Олександр</t>
  </si>
  <si>
    <t>Левицький Олександр</t>
  </si>
  <si>
    <t>Дорощенко Єгор</t>
  </si>
  <si>
    <t>Вараниця Сергій</t>
  </si>
  <si>
    <t>Кисельов Олексій</t>
  </si>
  <si>
    <t>Феденко Ілля</t>
  </si>
  <si>
    <t>Ефіменко Руслан</t>
  </si>
  <si>
    <t>Єрпельов Володимир</t>
  </si>
  <si>
    <t>Холостенко Дмитро</t>
  </si>
  <si>
    <t>Зіньковський Максим</t>
  </si>
  <si>
    <t>Литвиненко Артем</t>
  </si>
  <si>
    <t>Зембіцький Роман</t>
  </si>
  <si>
    <t xml:space="preserve">Жабровець Юрій </t>
  </si>
  <si>
    <t xml:space="preserve">Сербін Олег </t>
  </si>
  <si>
    <t>Кочубинський Ярослав</t>
  </si>
  <si>
    <t>Замотаєв Дмитро</t>
  </si>
  <si>
    <t xml:space="preserve">Івченко Віталій </t>
  </si>
  <si>
    <t>Лобортас Віталій</t>
  </si>
  <si>
    <t>Селін Максим</t>
  </si>
  <si>
    <t>Ілюшин Михайло</t>
  </si>
  <si>
    <t>Тюменцев Артем</t>
  </si>
  <si>
    <t xml:space="preserve">Матушко Михайло </t>
  </si>
  <si>
    <t>Галько Валерій</t>
  </si>
  <si>
    <t>Косенко Олександр</t>
  </si>
  <si>
    <t>Лютенко Дмитро</t>
  </si>
  <si>
    <t>Аврамчук Анатолій</t>
  </si>
  <si>
    <t>Махно Андрій</t>
  </si>
  <si>
    <t>Сулименко Дмитро</t>
  </si>
  <si>
    <t>Левченко Іван</t>
  </si>
  <si>
    <t>Корінь Дмитро</t>
  </si>
  <si>
    <t>Бурюк Руслан</t>
  </si>
  <si>
    <t>Гудима Юрій</t>
  </si>
  <si>
    <t>Кліщук Владислав</t>
  </si>
  <si>
    <t>Луговий Станіслав</t>
  </si>
  <si>
    <t>Тащук Антон</t>
  </si>
  <si>
    <t>Пугач Олександр</t>
  </si>
  <si>
    <t>Колишкін Олександр</t>
  </si>
  <si>
    <t>Багрій Михайло</t>
  </si>
  <si>
    <t>Особський Микола</t>
  </si>
  <si>
    <t>Шкварницький Андрій</t>
  </si>
  <si>
    <t>Шамаєв Володимир</t>
  </si>
  <si>
    <t>Коріниний Ігор</t>
  </si>
  <si>
    <t>Романенко Роман</t>
  </si>
  <si>
    <t>Репінецький Сергій</t>
  </si>
  <si>
    <t>Гайдученко Павел</t>
  </si>
  <si>
    <t>Перехрестинко Максим</t>
  </si>
  <si>
    <t>Чернокалов Олексій</t>
  </si>
  <si>
    <t>Васильєва Катерина</t>
  </si>
  <si>
    <t>Цапля Олександр</t>
  </si>
  <si>
    <t>Ваховький Вадим</t>
  </si>
  <si>
    <t>Орел Ігор</t>
  </si>
  <si>
    <t>Гончаренко Максим</t>
  </si>
  <si>
    <t>Бодня Віталій</t>
  </si>
  <si>
    <t>Націонална гвардія 
України (м. Івано-
Франківськ)</t>
  </si>
  <si>
    <t>2(з)</t>
  </si>
  <si>
    <t>36,5,</t>
  </si>
  <si>
    <t>1(з)</t>
  </si>
  <si>
    <t>49,9,</t>
  </si>
  <si>
    <t>"Тигр" (м.Чернівці)</t>
  </si>
  <si>
    <t>14.00</t>
  </si>
  <si>
    <t>45,4,</t>
  </si>
  <si>
    <t>41,1,</t>
  </si>
  <si>
    <t>43,8,</t>
  </si>
  <si>
    <t>0(з)</t>
  </si>
  <si>
    <t>43,0,</t>
  </si>
  <si>
    <t>50,0,</t>
  </si>
  <si>
    <t>44,7,</t>
  </si>
  <si>
    <t>47,5,</t>
  </si>
  <si>
    <t>35,0,</t>
  </si>
  <si>
    <t>14.30</t>
  </si>
  <si>
    <t>41,8,</t>
  </si>
  <si>
    <t>45,1,</t>
  </si>
  <si>
    <t>40,9,</t>
  </si>
  <si>
    <t>42,1,</t>
  </si>
  <si>
    <t>50,1,</t>
  </si>
  <si>
    <t>43,6,</t>
  </si>
  <si>
    <t>44,6,</t>
  </si>
  <si>
    <t>1 место</t>
  </si>
  <si>
    <t xml:space="preserve">2 место </t>
  </si>
  <si>
    <t>56,3,</t>
  </si>
  <si>
    <t>47,2,</t>
  </si>
  <si>
    <t>3 место</t>
  </si>
  <si>
    <t>1,31,48</t>
  </si>
  <si>
    <t>1,31,12</t>
  </si>
  <si>
    <t>2,00,06</t>
  </si>
  <si>
    <t>1,36,51</t>
  </si>
  <si>
    <t>1,48,56</t>
  </si>
  <si>
    <t>1,39,56</t>
  </si>
  <si>
    <t>1,27,14</t>
  </si>
  <si>
    <t>1,44,58</t>
  </si>
  <si>
    <t>1,48,54</t>
  </si>
  <si>
    <t>1,48,57</t>
  </si>
  <si>
    <t>2,17,82</t>
  </si>
  <si>
    <t>1,35,66</t>
  </si>
  <si>
    <t>1,38,0</t>
  </si>
  <si>
    <t>1,34,4</t>
  </si>
  <si>
    <t>1,32,11</t>
  </si>
  <si>
    <t>1,57,4</t>
  </si>
  <si>
    <t>1,33,71</t>
  </si>
  <si>
    <t>2,07,0</t>
  </si>
  <si>
    <t>1,54,14</t>
  </si>
  <si>
    <t>1,31,78</t>
  </si>
</sst>
</file>

<file path=xl/styles.xml><?xml version="1.0" encoding="utf-8"?>
<styleSheet xmlns="http://schemas.openxmlformats.org/spreadsheetml/2006/main">
  <numFmts count="1">
    <numFmt numFmtId="164" formatCode="m:ss.00"/>
  </numFmts>
  <fonts count="2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Arial Cyr"/>
      <charset val="204"/>
    </font>
    <font>
      <sz val="11"/>
      <color indexed="8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b/>
      <sz val="14"/>
      <color indexed="8"/>
      <name val="Arial Cyr"/>
      <charset val="204"/>
    </font>
    <font>
      <b/>
      <sz val="22"/>
      <color indexed="8"/>
      <name val="Arial Cyr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0B050"/>
      <name val="Arial Cyr"/>
      <charset val="204"/>
    </font>
    <font>
      <b/>
      <sz val="18"/>
      <color rgb="FFFF0000"/>
      <name val="Arial Cyr"/>
      <charset val="204"/>
    </font>
    <font>
      <b/>
      <sz val="18"/>
      <color rgb="FF00B0F0"/>
      <name val="Arial Cyr"/>
      <charset val="204"/>
    </font>
    <font>
      <sz val="16"/>
      <color indexed="8"/>
      <name val="Times New Roman"/>
      <family val="1"/>
      <charset val="204"/>
    </font>
    <font>
      <sz val="16"/>
      <color indexed="8"/>
      <name val="Arial Cyr"/>
      <charset val="204"/>
    </font>
    <font>
      <b/>
      <sz val="16"/>
      <color indexed="8"/>
      <name val="Arial Cyr"/>
      <charset val="204"/>
    </font>
    <font>
      <b/>
      <sz val="16"/>
      <color rgb="FFFF0000"/>
      <name val="Arial Cyr"/>
      <charset val="204"/>
    </font>
    <font>
      <b/>
      <sz val="16"/>
      <color rgb="FF00B050"/>
      <name val="Arial Cyr"/>
      <charset val="204"/>
    </font>
    <font>
      <b/>
      <sz val="16"/>
      <name val="Arial Cyr"/>
      <charset val="204"/>
    </font>
    <font>
      <b/>
      <sz val="18"/>
      <color theme="4" tint="-0.249977111117893"/>
      <name val="Arial Cyr"/>
      <charset val="204"/>
    </font>
    <font>
      <sz val="16"/>
      <name val="Arial Cyr"/>
      <charset val="204"/>
    </font>
    <font>
      <b/>
      <sz val="22"/>
      <color rgb="FFFF0000"/>
      <name val="Arial Cyr"/>
      <charset val="204"/>
    </font>
    <font>
      <b/>
      <sz val="22"/>
      <color theme="3" tint="0.39997558519241921"/>
      <name val="Arial Cyr"/>
      <charset val="204"/>
    </font>
    <font>
      <b/>
      <sz val="22"/>
      <color rgb="FF00B05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2" fontId="3" fillId="0" borderId="2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3" xfId="0" applyFont="1" applyFill="1" applyBorder="1"/>
    <xf numFmtId="0" fontId="8" fillId="0" borderId="3" xfId="1" applyFont="1" applyFill="1" applyBorder="1"/>
    <xf numFmtId="0" fontId="8" fillId="0" borderId="0" xfId="1" applyFont="1" applyFill="1"/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/>
    <xf numFmtId="45" fontId="8" fillId="0" borderId="4" xfId="1" applyNumberFormat="1" applyFont="1" applyFill="1" applyBorder="1" applyAlignment="1">
      <alignment horizontal="center"/>
    </xf>
    <xf numFmtId="0" fontId="11" fillId="0" borderId="0" xfId="0" applyFont="1"/>
    <xf numFmtId="2" fontId="12" fillId="0" borderId="2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5" fillId="0" borderId="4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/>
    </xf>
    <xf numFmtId="164" fontId="16" fillId="0" borderId="12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17" fillId="0" borderId="13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164" fontId="19" fillId="0" borderId="12" xfId="0" applyNumberFormat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 textRotation="90"/>
    </xf>
    <xf numFmtId="2" fontId="2" fillId="0" borderId="7" xfId="0" applyNumberFormat="1" applyFont="1" applyFill="1" applyBorder="1" applyAlignment="1">
      <alignment horizontal="center" vertical="center" textRotation="90"/>
    </xf>
    <xf numFmtId="2" fontId="2" fillId="0" borderId="8" xfId="0" applyNumberFormat="1" applyFont="1" applyFill="1" applyBorder="1" applyAlignment="1">
      <alignment horizontal="center" vertical="center" textRotation="90"/>
    </xf>
    <xf numFmtId="2" fontId="3" fillId="0" borderId="6" xfId="0" applyNumberFormat="1" applyFont="1" applyFill="1" applyBorder="1" applyAlignment="1">
      <alignment horizontal="center" vertical="center" textRotation="90"/>
    </xf>
    <xf numFmtId="2" fontId="3" fillId="0" borderId="7" xfId="0" applyNumberFormat="1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textRotation="90"/>
    </xf>
    <xf numFmtId="0" fontId="16" fillId="0" borderId="7" xfId="0" applyFont="1" applyFill="1" applyBorder="1" applyAlignment="1">
      <alignment horizontal="center" vertical="center" textRotation="90"/>
    </xf>
    <xf numFmtId="0" fontId="16" fillId="0" borderId="8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/>
    </xf>
    <xf numFmtId="0" fontId="8" fillId="0" borderId="18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8" fillId="0" borderId="15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0" fontId="15" fillId="0" borderId="17" xfId="1" applyFont="1" applyFill="1" applyBorder="1" applyAlignment="1">
      <alignment horizontal="center"/>
    </xf>
    <xf numFmtId="0" fontId="15" fillId="0" borderId="10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center"/>
    </xf>
    <xf numFmtId="0" fontId="15" fillId="0" borderId="16" xfId="1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0"/>
  <sheetViews>
    <sheetView tabSelected="1" zoomScale="55" zoomScaleNormal="55" zoomScaleSheetLayoutView="40" workbookViewId="0">
      <selection activeCell="T25" sqref="T25:T30"/>
    </sheetView>
  </sheetViews>
  <sheetFormatPr defaultRowHeight="14.4"/>
  <cols>
    <col min="1" max="1" width="30.33203125" customWidth="1"/>
    <col min="2" max="2" width="40" customWidth="1"/>
    <col min="5" max="5" width="11" customWidth="1"/>
    <col min="13" max="13" width="14" customWidth="1"/>
    <col min="17" max="18" width="10.109375" customWidth="1"/>
  </cols>
  <sheetData>
    <row r="1" spans="1:23" ht="18">
      <c r="A1" s="15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15"/>
      <c r="T1" s="15"/>
    </row>
    <row r="2" spans="1:23" ht="18">
      <c r="A2" s="15"/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15"/>
      <c r="T2" s="15"/>
    </row>
    <row r="3" spans="1:23" ht="18">
      <c r="A3" s="15"/>
      <c r="B3" s="15" t="s">
        <v>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66" t="s">
        <v>26</v>
      </c>
      <c r="P3" s="66"/>
      <c r="Q3" s="67"/>
      <c r="R3" s="67"/>
      <c r="S3" s="66"/>
      <c r="T3" s="15"/>
    </row>
    <row r="4" spans="1:23" ht="21">
      <c r="A4" s="70" t="s">
        <v>20</v>
      </c>
      <c r="B4" s="70" t="s">
        <v>5</v>
      </c>
      <c r="C4" s="61" t="s">
        <v>18</v>
      </c>
      <c r="D4" s="73"/>
      <c r="E4" s="61" t="s">
        <v>16</v>
      </c>
      <c r="F4" s="73"/>
      <c r="G4" s="74" t="s">
        <v>14</v>
      </c>
      <c r="H4" s="74"/>
      <c r="I4" s="74"/>
      <c r="J4" s="74"/>
      <c r="K4" s="74"/>
      <c r="L4" s="74"/>
      <c r="M4" s="68" t="s">
        <v>12</v>
      </c>
      <c r="N4" s="69"/>
      <c r="O4" s="61" t="s">
        <v>9</v>
      </c>
      <c r="P4" s="62"/>
      <c r="Q4" s="68" t="s">
        <v>7</v>
      </c>
      <c r="R4" s="69"/>
      <c r="S4" s="75" t="s">
        <v>11</v>
      </c>
      <c r="T4" s="70" t="s">
        <v>6</v>
      </c>
    </row>
    <row r="5" spans="1:23" ht="21">
      <c r="A5" s="71"/>
      <c r="B5" s="71"/>
      <c r="C5" s="63" t="s">
        <v>19</v>
      </c>
      <c r="D5" s="77"/>
      <c r="E5" s="63" t="s">
        <v>17</v>
      </c>
      <c r="F5" s="77"/>
      <c r="G5" s="74" t="s">
        <v>15</v>
      </c>
      <c r="H5" s="74"/>
      <c r="I5" s="74">
        <v>10</v>
      </c>
      <c r="J5" s="74"/>
      <c r="K5" s="74" t="s">
        <v>1</v>
      </c>
      <c r="L5" s="74"/>
      <c r="M5" s="78" t="s">
        <v>13</v>
      </c>
      <c r="N5" s="79"/>
      <c r="O5" s="63" t="s">
        <v>10</v>
      </c>
      <c r="P5" s="64"/>
      <c r="Q5" s="78" t="s">
        <v>8</v>
      </c>
      <c r="R5" s="79"/>
      <c r="S5" s="76"/>
      <c r="T5" s="71"/>
    </row>
    <row r="6" spans="1:23" ht="21.6" thickBot="1">
      <c r="A6" s="72"/>
      <c r="B6" s="72"/>
      <c r="C6" s="14" t="s">
        <v>2</v>
      </c>
      <c r="D6" s="16" t="s">
        <v>6</v>
      </c>
      <c r="E6" s="17" t="s">
        <v>2</v>
      </c>
      <c r="F6" s="16" t="s">
        <v>6</v>
      </c>
      <c r="G6" s="17" t="s">
        <v>2</v>
      </c>
      <c r="H6" s="16" t="s">
        <v>6</v>
      </c>
      <c r="I6" s="17" t="s">
        <v>2</v>
      </c>
      <c r="J6" s="16" t="s">
        <v>6</v>
      </c>
      <c r="K6" s="17" t="s">
        <v>2</v>
      </c>
      <c r="L6" s="16" t="s">
        <v>6</v>
      </c>
      <c r="M6" s="26" t="s">
        <v>2</v>
      </c>
      <c r="N6" s="27" t="s">
        <v>6</v>
      </c>
      <c r="O6" s="18" t="s">
        <v>3</v>
      </c>
      <c r="P6" s="16" t="s">
        <v>6</v>
      </c>
      <c r="Q6" s="36" t="s">
        <v>3</v>
      </c>
      <c r="R6" s="37" t="s">
        <v>6</v>
      </c>
      <c r="S6" s="72"/>
      <c r="T6" s="72"/>
    </row>
    <row r="7" spans="1:23" ht="21.6" thickTop="1">
      <c r="A7" s="46" t="s">
        <v>27</v>
      </c>
      <c r="B7" s="12" t="s">
        <v>134</v>
      </c>
      <c r="C7" s="49" t="s">
        <v>165</v>
      </c>
      <c r="D7" s="4"/>
      <c r="E7" s="1"/>
      <c r="F7" s="5"/>
      <c r="G7" s="38">
        <v>40</v>
      </c>
      <c r="H7" s="29"/>
      <c r="I7" s="38">
        <v>84</v>
      </c>
      <c r="J7" s="29"/>
      <c r="K7" s="38">
        <v>50</v>
      </c>
      <c r="L7" s="29"/>
      <c r="M7" s="28"/>
      <c r="N7" s="29"/>
      <c r="O7" s="52">
        <v>7.18</v>
      </c>
      <c r="P7" s="6"/>
      <c r="Q7" s="54" t="s">
        <v>168</v>
      </c>
      <c r="R7" s="29"/>
      <c r="S7" s="5"/>
      <c r="T7" s="80">
        <v>1</v>
      </c>
      <c r="V7" s="24"/>
      <c r="W7" t="s">
        <v>164</v>
      </c>
    </row>
    <row r="8" spans="1:23" ht="22.8">
      <c r="A8" s="47"/>
      <c r="B8" s="12" t="s">
        <v>135</v>
      </c>
      <c r="C8" s="50"/>
      <c r="D8" s="7"/>
      <c r="E8" s="1"/>
      <c r="F8" s="7"/>
      <c r="G8" s="38">
        <v>50</v>
      </c>
      <c r="H8" s="31"/>
      <c r="I8" s="39">
        <v>97</v>
      </c>
      <c r="J8" s="31"/>
      <c r="K8" s="38">
        <v>50</v>
      </c>
      <c r="L8" s="31"/>
      <c r="M8" s="30">
        <v>7.5902777777777774E-4</v>
      </c>
      <c r="N8" s="31"/>
      <c r="O8" s="53"/>
      <c r="P8" s="8"/>
      <c r="Q8" s="55"/>
      <c r="R8" s="31"/>
      <c r="S8" s="7"/>
      <c r="T8" s="81"/>
      <c r="V8" s="23"/>
      <c r="W8" t="s">
        <v>163</v>
      </c>
    </row>
    <row r="9" spans="1:23" ht="22.8">
      <c r="A9" s="47"/>
      <c r="B9" s="12" t="s">
        <v>136</v>
      </c>
      <c r="C9" s="50"/>
      <c r="D9" s="7"/>
      <c r="E9" s="22">
        <v>85.9</v>
      </c>
      <c r="F9" s="7"/>
      <c r="G9" s="40">
        <v>25</v>
      </c>
      <c r="H9" s="31"/>
      <c r="I9" s="41">
        <v>76</v>
      </c>
      <c r="J9" s="31"/>
      <c r="K9" s="40">
        <v>40</v>
      </c>
      <c r="L9" s="31"/>
      <c r="M9" s="32">
        <v>8.5057870370370365E-4</v>
      </c>
      <c r="N9" s="31"/>
      <c r="O9" s="53"/>
      <c r="P9" s="7"/>
      <c r="Q9" s="55"/>
      <c r="R9" s="31"/>
      <c r="S9" s="7"/>
      <c r="T9" s="81"/>
      <c r="V9" s="25"/>
      <c r="W9" t="s">
        <v>167</v>
      </c>
    </row>
    <row r="10" spans="1:23" ht="22.8">
      <c r="A10" s="47"/>
      <c r="B10" s="12" t="s">
        <v>137</v>
      </c>
      <c r="C10" s="50"/>
      <c r="D10" s="7">
        <v>1</v>
      </c>
      <c r="E10" s="21">
        <v>89</v>
      </c>
      <c r="F10" s="7">
        <v>1</v>
      </c>
      <c r="G10" s="40">
        <v>40</v>
      </c>
      <c r="H10" s="31">
        <v>5</v>
      </c>
      <c r="I10" s="40">
        <v>87</v>
      </c>
      <c r="J10" s="31">
        <v>2</v>
      </c>
      <c r="K10" s="40">
        <v>55</v>
      </c>
      <c r="L10" s="31">
        <v>1</v>
      </c>
      <c r="M10" s="32"/>
      <c r="N10" s="31">
        <v>1</v>
      </c>
      <c r="O10" s="53"/>
      <c r="P10" s="7">
        <v>4</v>
      </c>
      <c r="Q10" s="55"/>
      <c r="R10" s="31">
        <v>3</v>
      </c>
      <c r="S10" s="7">
        <f>SUM(D10,F10,H10,J10,L10,N10,P10,R10)</f>
        <v>18</v>
      </c>
      <c r="T10" s="81"/>
    </row>
    <row r="11" spans="1:23" ht="21">
      <c r="A11" s="47"/>
      <c r="B11" s="12" t="s">
        <v>138</v>
      </c>
      <c r="C11" s="50"/>
      <c r="D11" s="7"/>
      <c r="E11" s="2"/>
      <c r="F11" s="7"/>
      <c r="G11" s="40"/>
      <c r="H11" s="31"/>
      <c r="I11" s="40"/>
      <c r="J11" s="31"/>
      <c r="K11" s="40"/>
      <c r="L11" s="31"/>
      <c r="M11" s="32"/>
      <c r="N11" s="31"/>
      <c r="O11" s="9" t="s">
        <v>140</v>
      </c>
      <c r="P11" s="7"/>
      <c r="Q11" s="55"/>
      <c r="R11" s="31"/>
      <c r="S11" s="7"/>
      <c r="T11" s="81"/>
    </row>
    <row r="12" spans="1:23" ht="21.6" thickBot="1">
      <c r="A12" s="48"/>
      <c r="B12" s="13"/>
      <c r="C12" s="51"/>
      <c r="D12" s="10"/>
      <c r="E12" s="3">
        <f>SUM(E7:E11)</f>
        <v>174.9</v>
      </c>
      <c r="F12" s="10"/>
      <c r="G12" s="42">
        <f>SUM(G7:G11)</f>
        <v>155</v>
      </c>
      <c r="H12" s="34"/>
      <c r="I12" s="42">
        <f>SUM(I7:I11)</f>
        <v>344</v>
      </c>
      <c r="J12" s="34"/>
      <c r="K12" s="42">
        <f>SUM(K7:K11)</f>
        <v>195</v>
      </c>
      <c r="L12" s="34"/>
      <c r="M12" s="33">
        <f>SUM(M7:M11)</f>
        <v>1.6096064814814814E-3</v>
      </c>
      <c r="N12" s="34"/>
      <c r="O12" s="11"/>
      <c r="P12" s="10"/>
      <c r="Q12" s="56"/>
      <c r="R12" s="34"/>
      <c r="S12" s="10"/>
      <c r="T12" s="82"/>
    </row>
    <row r="13" spans="1:23" ht="23.4" thickTop="1">
      <c r="A13" s="60" t="s">
        <v>28</v>
      </c>
      <c r="B13" s="12" t="s">
        <v>121</v>
      </c>
      <c r="C13" s="49" t="s">
        <v>162</v>
      </c>
      <c r="D13" s="4"/>
      <c r="E13" s="1">
        <v>69.8</v>
      </c>
      <c r="F13" s="5"/>
      <c r="G13" s="38">
        <v>30</v>
      </c>
      <c r="H13" s="29"/>
      <c r="I13" s="43">
        <v>92</v>
      </c>
      <c r="J13" s="29"/>
      <c r="K13" s="38">
        <v>30</v>
      </c>
      <c r="L13" s="29"/>
      <c r="M13" s="35">
        <v>7.9409722222222219E-4</v>
      </c>
      <c r="N13" s="29"/>
      <c r="O13" s="52">
        <v>3.01</v>
      </c>
      <c r="P13" s="6"/>
      <c r="Q13" s="54" t="s">
        <v>169</v>
      </c>
      <c r="R13" s="29"/>
      <c r="S13" s="5"/>
      <c r="T13" s="83">
        <v>2</v>
      </c>
    </row>
    <row r="14" spans="1:23" ht="21">
      <c r="A14" s="47"/>
      <c r="B14" s="12" t="s">
        <v>122</v>
      </c>
      <c r="C14" s="50"/>
      <c r="D14" s="7"/>
      <c r="E14" s="1"/>
      <c r="F14" s="7"/>
      <c r="G14" s="38">
        <v>25</v>
      </c>
      <c r="H14" s="31"/>
      <c r="I14" s="38">
        <v>64</v>
      </c>
      <c r="J14" s="31"/>
      <c r="K14" s="38">
        <v>35</v>
      </c>
      <c r="L14" s="31"/>
      <c r="M14" s="32">
        <v>9.3425925925925924E-4</v>
      </c>
      <c r="N14" s="31"/>
      <c r="O14" s="53"/>
      <c r="P14" s="8"/>
      <c r="Q14" s="55"/>
      <c r="R14" s="31"/>
      <c r="S14" s="7"/>
      <c r="T14" s="84"/>
    </row>
    <row r="15" spans="1:23" ht="21">
      <c r="A15" s="47"/>
      <c r="B15" s="12" t="s">
        <v>123</v>
      </c>
      <c r="C15" s="50"/>
      <c r="D15" s="7"/>
      <c r="E15" s="2">
        <v>72.400000000000006</v>
      </c>
      <c r="F15" s="7"/>
      <c r="G15" s="40">
        <v>20</v>
      </c>
      <c r="H15" s="31"/>
      <c r="I15" s="41">
        <v>86</v>
      </c>
      <c r="J15" s="31"/>
      <c r="K15" s="40">
        <v>45</v>
      </c>
      <c r="L15" s="31"/>
      <c r="M15" s="32"/>
      <c r="N15" s="31"/>
      <c r="O15" s="53"/>
      <c r="P15" s="7"/>
      <c r="Q15" s="55"/>
      <c r="R15" s="31"/>
      <c r="S15" s="7"/>
      <c r="T15" s="84"/>
    </row>
    <row r="16" spans="1:23" ht="21">
      <c r="A16" s="47"/>
      <c r="B16" s="12" t="s">
        <v>124</v>
      </c>
      <c r="C16" s="50"/>
      <c r="D16" s="7">
        <v>11</v>
      </c>
      <c r="E16" s="2"/>
      <c r="F16" s="7">
        <v>6</v>
      </c>
      <c r="G16" s="40">
        <v>55</v>
      </c>
      <c r="H16" s="31">
        <v>8</v>
      </c>
      <c r="I16" s="40">
        <v>85</v>
      </c>
      <c r="J16" s="31">
        <v>3</v>
      </c>
      <c r="K16" s="40">
        <v>35</v>
      </c>
      <c r="L16" s="31">
        <v>6</v>
      </c>
      <c r="M16" s="32"/>
      <c r="N16" s="31">
        <v>2</v>
      </c>
      <c r="O16" s="53"/>
      <c r="P16" s="7">
        <v>2</v>
      </c>
      <c r="Q16" s="55"/>
      <c r="R16" s="31">
        <v>2</v>
      </c>
      <c r="S16" s="7">
        <f>SUM(D16,F16,H16,J16,L16,N16,P16,R16)</f>
        <v>40</v>
      </c>
      <c r="T16" s="84"/>
    </row>
    <row r="17" spans="1:20" ht="21">
      <c r="A17" s="47"/>
      <c r="B17" s="12"/>
      <c r="C17" s="50"/>
      <c r="D17" s="7"/>
      <c r="E17" s="2"/>
      <c r="F17" s="7"/>
      <c r="G17" s="40"/>
      <c r="H17" s="31"/>
      <c r="I17" s="40"/>
      <c r="J17" s="31"/>
      <c r="K17" s="40"/>
      <c r="L17" s="31"/>
      <c r="M17" s="32"/>
      <c r="N17" s="31"/>
      <c r="O17" s="9" t="s">
        <v>140</v>
      </c>
      <c r="P17" s="7"/>
      <c r="Q17" s="55"/>
      <c r="R17" s="31"/>
      <c r="S17" s="7"/>
      <c r="T17" s="84"/>
    </row>
    <row r="18" spans="1:20" ht="21.6" thickBot="1">
      <c r="A18" s="48"/>
      <c r="B18" s="13"/>
      <c r="C18" s="51"/>
      <c r="D18" s="10"/>
      <c r="E18" s="3">
        <f>SUM(E13:E17)</f>
        <v>142.19999999999999</v>
      </c>
      <c r="F18" s="10"/>
      <c r="G18" s="42">
        <f>SUM(G13:G17)</f>
        <v>130</v>
      </c>
      <c r="H18" s="34"/>
      <c r="I18" s="42">
        <f>SUM(I13:I17)</f>
        <v>327</v>
      </c>
      <c r="J18" s="34"/>
      <c r="K18" s="42">
        <f>SUM(K13:K17)</f>
        <v>145</v>
      </c>
      <c r="L18" s="34"/>
      <c r="M18" s="33">
        <f>SUM(M13:M17)</f>
        <v>1.7283564814814813E-3</v>
      </c>
      <c r="N18" s="34"/>
      <c r="O18" s="11"/>
      <c r="P18" s="10"/>
      <c r="Q18" s="56"/>
      <c r="R18" s="34"/>
      <c r="S18" s="10"/>
      <c r="T18" s="85"/>
    </row>
    <row r="19" spans="1:20" ht="21.6" thickTop="1">
      <c r="A19" s="60" t="s">
        <v>29</v>
      </c>
      <c r="B19" s="12" t="s">
        <v>130</v>
      </c>
      <c r="C19" s="49" t="s">
        <v>161</v>
      </c>
      <c r="D19" s="4"/>
      <c r="E19" s="1">
        <v>72.5</v>
      </c>
      <c r="F19" s="5"/>
      <c r="G19" s="38">
        <v>49</v>
      </c>
      <c r="H19" s="29"/>
      <c r="I19" s="38">
        <v>86</v>
      </c>
      <c r="J19" s="29"/>
      <c r="K19" s="38">
        <v>60</v>
      </c>
      <c r="L19" s="29"/>
      <c r="M19" s="28">
        <v>1.037962962962963E-3</v>
      </c>
      <c r="N19" s="29"/>
      <c r="O19" s="52" t="s">
        <v>145</v>
      </c>
      <c r="P19" s="6"/>
      <c r="Q19" s="54" t="s">
        <v>170</v>
      </c>
      <c r="R19" s="29"/>
      <c r="S19" s="5"/>
      <c r="T19" s="57">
        <v>11</v>
      </c>
    </row>
    <row r="20" spans="1:20" ht="21">
      <c r="A20" s="47"/>
      <c r="B20" s="12" t="s">
        <v>131</v>
      </c>
      <c r="C20" s="50"/>
      <c r="D20" s="7"/>
      <c r="E20" s="1"/>
      <c r="F20" s="7"/>
      <c r="G20" s="38">
        <v>25</v>
      </c>
      <c r="H20" s="31"/>
      <c r="I20" s="38">
        <v>76</v>
      </c>
      <c r="J20" s="31"/>
      <c r="K20" s="38">
        <v>45</v>
      </c>
      <c r="L20" s="31"/>
      <c r="M20" s="32">
        <v>1.0625000000000001E-3</v>
      </c>
      <c r="N20" s="31"/>
      <c r="O20" s="53"/>
      <c r="P20" s="8"/>
      <c r="Q20" s="55"/>
      <c r="R20" s="31"/>
      <c r="S20" s="7"/>
      <c r="T20" s="58"/>
    </row>
    <row r="21" spans="1:20" ht="21">
      <c r="A21" s="47"/>
      <c r="B21" s="12" t="s">
        <v>132</v>
      </c>
      <c r="C21" s="50"/>
      <c r="D21" s="7"/>
      <c r="E21" s="2"/>
      <c r="F21" s="7"/>
      <c r="G21" s="40">
        <v>25</v>
      </c>
      <c r="H21" s="31"/>
      <c r="I21" s="41">
        <v>49</v>
      </c>
      <c r="J21" s="31"/>
      <c r="K21" s="40">
        <v>35</v>
      </c>
      <c r="L21" s="31"/>
      <c r="M21" s="32"/>
      <c r="N21" s="31"/>
      <c r="O21" s="53"/>
      <c r="P21" s="7"/>
      <c r="Q21" s="55"/>
      <c r="R21" s="31"/>
      <c r="S21" s="7"/>
      <c r="T21" s="58"/>
    </row>
    <row r="22" spans="1:20" ht="21">
      <c r="A22" s="47"/>
      <c r="B22" s="12" t="s">
        <v>133</v>
      </c>
      <c r="C22" s="50"/>
      <c r="D22" s="7">
        <v>13</v>
      </c>
      <c r="E22" s="2">
        <v>75</v>
      </c>
      <c r="F22" s="7">
        <v>2</v>
      </c>
      <c r="G22" s="40">
        <v>10</v>
      </c>
      <c r="H22" s="31">
        <v>13</v>
      </c>
      <c r="I22" s="40">
        <v>54</v>
      </c>
      <c r="J22" s="31">
        <v>14</v>
      </c>
      <c r="K22" s="40">
        <v>0</v>
      </c>
      <c r="L22" s="31">
        <v>7</v>
      </c>
      <c r="M22" s="32"/>
      <c r="N22" s="31">
        <v>9</v>
      </c>
      <c r="O22" s="53"/>
      <c r="P22" s="7">
        <v>14</v>
      </c>
      <c r="Q22" s="55"/>
      <c r="R22" s="31">
        <v>18</v>
      </c>
      <c r="S22" s="7">
        <f>SUM(D22,F22,H22,J22,L22,N22,P22,R22)</f>
        <v>90</v>
      </c>
      <c r="T22" s="58"/>
    </row>
    <row r="23" spans="1:20" ht="21">
      <c r="A23" s="47"/>
      <c r="B23" s="12"/>
      <c r="C23" s="50"/>
      <c r="D23" s="7"/>
      <c r="E23" s="2"/>
      <c r="F23" s="7"/>
      <c r="G23" s="40"/>
      <c r="H23" s="31"/>
      <c r="I23" s="40"/>
      <c r="J23" s="31"/>
      <c r="K23" s="40"/>
      <c r="L23" s="31"/>
      <c r="M23" s="32"/>
      <c r="N23" s="31"/>
      <c r="O23" s="9" t="s">
        <v>149</v>
      </c>
      <c r="P23" s="7"/>
      <c r="Q23" s="55"/>
      <c r="R23" s="31"/>
      <c r="S23" s="7"/>
      <c r="T23" s="58"/>
    </row>
    <row r="24" spans="1:20" ht="21.6" thickBot="1">
      <c r="A24" s="48"/>
      <c r="B24" s="13"/>
      <c r="C24" s="51"/>
      <c r="D24" s="10"/>
      <c r="E24" s="3">
        <f>SUM(E19:E23)</f>
        <v>147.5</v>
      </c>
      <c r="F24" s="10"/>
      <c r="G24" s="42">
        <f>SUM(G19:G23)</f>
        <v>109</v>
      </c>
      <c r="H24" s="34"/>
      <c r="I24" s="42">
        <f>SUM(I19:I23)</f>
        <v>265</v>
      </c>
      <c r="J24" s="34"/>
      <c r="K24" s="42">
        <f>SUM(K19:K23)</f>
        <v>140</v>
      </c>
      <c r="L24" s="34"/>
      <c r="M24" s="33">
        <f>SUM(M19:M23)</f>
        <v>2.1004629629629628E-3</v>
      </c>
      <c r="N24" s="34"/>
      <c r="O24" s="11"/>
      <c r="P24" s="10"/>
      <c r="Q24" s="56"/>
      <c r="R24" s="34"/>
      <c r="S24" s="10"/>
      <c r="T24" s="59"/>
    </row>
    <row r="25" spans="1:20" ht="21.6" thickTop="1">
      <c r="A25" s="60" t="s">
        <v>30</v>
      </c>
      <c r="B25" s="12" t="s">
        <v>125</v>
      </c>
      <c r="C25" s="49" t="s">
        <v>160</v>
      </c>
      <c r="D25" s="4"/>
      <c r="E25" s="1"/>
      <c r="F25" s="5"/>
      <c r="G25" s="38">
        <v>20</v>
      </c>
      <c r="H25" s="29"/>
      <c r="I25" s="38">
        <v>82</v>
      </c>
      <c r="J25" s="29"/>
      <c r="K25" s="38">
        <v>40</v>
      </c>
      <c r="L25" s="29"/>
      <c r="M25" s="28">
        <v>1.0089120370370371E-3</v>
      </c>
      <c r="N25" s="29"/>
      <c r="O25" s="52">
        <v>7.02</v>
      </c>
      <c r="P25" s="6"/>
      <c r="Q25" s="54" t="s">
        <v>171</v>
      </c>
      <c r="R25" s="29"/>
      <c r="S25" s="5"/>
      <c r="T25" s="86">
        <v>3</v>
      </c>
    </row>
    <row r="26" spans="1:20" ht="21">
      <c r="A26" s="47"/>
      <c r="B26" s="12" t="s">
        <v>126</v>
      </c>
      <c r="C26" s="50"/>
      <c r="D26" s="7"/>
      <c r="E26" s="1">
        <v>67.5</v>
      </c>
      <c r="F26" s="7"/>
      <c r="G26" s="38">
        <v>40</v>
      </c>
      <c r="H26" s="31"/>
      <c r="I26" s="38">
        <v>90</v>
      </c>
      <c r="J26" s="31"/>
      <c r="K26" s="38">
        <v>50</v>
      </c>
      <c r="L26" s="31"/>
      <c r="M26" s="32">
        <v>9.9953703703703706E-4</v>
      </c>
      <c r="N26" s="31"/>
      <c r="O26" s="53"/>
      <c r="P26" s="8"/>
      <c r="Q26" s="55"/>
      <c r="R26" s="31"/>
      <c r="S26" s="7"/>
      <c r="T26" s="87"/>
    </row>
    <row r="27" spans="1:20" ht="21">
      <c r="A27" s="47"/>
      <c r="B27" s="12" t="s">
        <v>127</v>
      </c>
      <c r="C27" s="50"/>
      <c r="D27" s="7"/>
      <c r="E27" s="2"/>
      <c r="F27" s="7"/>
      <c r="G27" s="40"/>
      <c r="H27" s="31"/>
      <c r="I27" s="41"/>
      <c r="J27" s="31"/>
      <c r="K27" s="40"/>
      <c r="L27" s="31"/>
      <c r="M27" s="32"/>
      <c r="N27" s="31"/>
      <c r="O27" s="53"/>
      <c r="P27" s="7"/>
      <c r="Q27" s="55"/>
      <c r="R27" s="31"/>
      <c r="S27" s="7"/>
      <c r="T27" s="87"/>
    </row>
    <row r="28" spans="1:20" ht="21">
      <c r="A28" s="47"/>
      <c r="B28" s="12" t="s">
        <v>128</v>
      </c>
      <c r="C28" s="50"/>
      <c r="D28" s="7">
        <v>2</v>
      </c>
      <c r="E28" s="2">
        <v>73.599999999999994</v>
      </c>
      <c r="F28" s="7">
        <v>7</v>
      </c>
      <c r="G28" s="40">
        <v>30</v>
      </c>
      <c r="H28" s="31">
        <v>10</v>
      </c>
      <c r="I28" s="40">
        <v>87</v>
      </c>
      <c r="J28" s="31">
        <v>1</v>
      </c>
      <c r="K28" s="40">
        <v>35</v>
      </c>
      <c r="L28" s="31">
        <v>3</v>
      </c>
      <c r="M28" s="32"/>
      <c r="N28" s="31">
        <v>6</v>
      </c>
      <c r="O28" s="53"/>
      <c r="P28" s="7">
        <v>3</v>
      </c>
      <c r="Q28" s="55"/>
      <c r="R28" s="31">
        <v>9</v>
      </c>
      <c r="S28" s="7">
        <f>SUM(D28,F28,H28,J28,L28,N28,P28,R28)</f>
        <v>41</v>
      </c>
      <c r="T28" s="87"/>
    </row>
    <row r="29" spans="1:20" ht="22.8">
      <c r="A29" s="47"/>
      <c r="B29" s="12" t="s">
        <v>129</v>
      </c>
      <c r="C29" s="50"/>
      <c r="D29" s="7"/>
      <c r="E29" s="2"/>
      <c r="F29" s="7"/>
      <c r="G29" s="40">
        <v>30</v>
      </c>
      <c r="H29" s="31"/>
      <c r="I29" s="44">
        <v>92</v>
      </c>
      <c r="J29" s="31"/>
      <c r="K29" s="40">
        <v>45</v>
      </c>
      <c r="L29" s="31"/>
      <c r="M29" s="32"/>
      <c r="N29" s="31"/>
      <c r="O29" s="9" t="s">
        <v>140</v>
      </c>
      <c r="P29" s="7"/>
      <c r="Q29" s="55"/>
      <c r="R29" s="31"/>
      <c r="S29" s="7"/>
      <c r="T29" s="87"/>
    </row>
    <row r="30" spans="1:20" ht="21.6" thickBot="1">
      <c r="A30" s="48"/>
      <c r="B30" s="13"/>
      <c r="C30" s="51"/>
      <c r="D30" s="10"/>
      <c r="E30" s="3">
        <f>SUM(E25:E29)</f>
        <v>141.1</v>
      </c>
      <c r="F30" s="10"/>
      <c r="G30" s="42">
        <f>SUM(G25:G29)</f>
        <v>120</v>
      </c>
      <c r="H30" s="34"/>
      <c r="I30" s="42">
        <f>SUM(I25:I29)</f>
        <v>351</v>
      </c>
      <c r="J30" s="34"/>
      <c r="K30" s="42">
        <f>SUM(K25:K29)</f>
        <v>170</v>
      </c>
      <c r="L30" s="34"/>
      <c r="M30" s="33">
        <f>SUM(M25:M29)</f>
        <v>2.008449074074074E-3</v>
      </c>
      <c r="N30" s="34"/>
      <c r="O30" s="11"/>
      <c r="P30" s="10"/>
      <c r="Q30" s="56"/>
      <c r="R30" s="34"/>
      <c r="S30" s="10"/>
      <c r="T30" s="88"/>
    </row>
    <row r="31" spans="1:20" ht="21.6" thickTop="1">
      <c r="A31" s="60" t="s">
        <v>31</v>
      </c>
      <c r="B31" s="12" t="s">
        <v>89</v>
      </c>
      <c r="C31" s="49" t="s">
        <v>159</v>
      </c>
      <c r="D31" s="4"/>
      <c r="E31" s="1"/>
      <c r="F31" s="5"/>
      <c r="G31" s="38">
        <v>20</v>
      </c>
      <c r="H31" s="29"/>
      <c r="I31" s="38">
        <v>79</v>
      </c>
      <c r="J31" s="29"/>
      <c r="K31" s="38">
        <v>30</v>
      </c>
      <c r="L31" s="29"/>
      <c r="M31" s="28">
        <v>1.6193287037037038E-3</v>
      </c>
      <c r="N31" s="29"/>
      <c r="O31" s="52">
        <v>11.2</v>
      </c>
      <c r="P31" s="6"/>
      <c r="Q31" s="54" t="s">
        <v>172</v>
      </c>
      <c r="R31" s="29"/>
      <c r="S31" s="5"/>
      <c r="T31" s="57">
        <v>20</v>
      </c>
    </row>
    <row r="32" spans="1:20" ht="21">
      <c r="A32" s="47"/>
      <c r="B32" s="12" t="s">
        <v>90</v>
      </c>
      <c r="C32" s="50"/>
      <c r="D32" s="7"/>
      <c r="E32" s="1"/>
      <c r="F32" s="7"/>
      <c r="G32" s="38">
        <v>20</v>
      </c>
      <c r="H32" s="31"/>
      <c r="I32" s="38">
        <v>82</v>
      </c>
      <c r="J32" s="31"/>
      <c r="K32" s="38">
        <v>45</v>
      </c>
      <c r="L32" s="31"/>
      <c r="M32" s="32"/>
      <c r="N32" s="31"/>
      <c r="O32" s="53"/>
      <c r="P32" s="8"/>
      <c r="Q32" s="55"/>
      <c r="R32" s="31"/>
      <c r="S32" s="7"/>
      <c r="T32" s="58"/>
    </row>
    <row r="33" spans="1:20" ht="21">
      <c r="A33" s="47"/>
      <c r="B33" s="12" t="s">
        <v>91</v>
      </c>
      <c r="C33" s="50"/>
      <c r="D33" s="7"/>
      <c r="E33" s="2">
        <v>49.5</v>
      </c>
      <c r="F33" s="7"/>
      <c r="G33" s="40">
        <v>10</v>
      </c>
      <c r="H33" s="31"/>
      <c r="I33" s="41">
        <v>37</v>
      </c>
      <c r="J33" s="31"/>
      <c r="K33" s="40">
        <v>10</v>
      </c>
      <c r="L33" s="31"/>
      <c r="M33" s="32">
        <v>1.9581018518518519E-3</v>
      </c>
      <c r="N33" s="31"/>
      <c r="O33" s="53"/>
      <c r="P33" s="7"/>
      <c r="Q33" s="55"/>
      <c r="R33" s="31"/>
      <c r="S33" s="7"/>
      <c r="T33" s="58"/>
    </row>
    <row r="34" spans="1:20" ht="21">
      <c r="A34" s="47"/>
      <c r="B34" s="12" t="s">
        <v>92</v>
      </c>
      <c r="C34" s="50"/>
      <c r="D34" s="7">
        <v>15</v>
      </c>
      <c r="E34" s="2">
        <v>56.2</v>
      </c>
      <c r="F34" s="7">
        <v>20</v>
      </c>
      <c r="G34" s="40">
        <v>20</v>
      </c>
      <c r="H34" s="31">
        <v>20</v>
      </c>
      <c r="I34" s="40">
        <v>52</v>
      </c>
      <c r="J34" s="31">
        <v>15</v>
      </c>
      <c r="K34" s="40">
        <v>0</v>
      </c>
      <c r="L34" s="31">
        <v>20</v>
      </c>
      <c r="M34" s="32"/>
      <c r="N34" s="31">
        <v>20</v>
      </c>
      <c r="O34" s="53"/>
      <c r="P34" s="7">
        <v>9</v>
      </c>
      <c r="Q34" s="55"/>
      <c r="R34" s="31">
        <v>14</v>
      </c>
      <c r="S34" s="7">
        <f>SUM(D34,F34,H34,J34,L34,N34,P34,R34)</f>
        <v>133</v>
      </c>
      <c r="T34" s="58"/>
    </row>
    <row r="35" spans="1:20" ht="21">
      <c r="A35" s="47"/>
      <c r="B35" s="12"/>
      <c r="C35" s="50"/>
      <c r="D35" s="7"/>
      <c r="E35" s="2"/>
      <c r="F35" s="7"/>
      <c r="G35" s="40"/>
      <c r="H35" s="31"/>
      <c r="I35" s="40"/>
      <c r="J35" s="31"/>
      <c r="K35" s="40"/>
      <c r="L35" s="31"/>
      <c r="M35" s="32"/>
      <c r="N35" s="31"/>
      <c r="O35" s="9" t="s">
        <v>140</v>
      </c>
      <c r="P35" s="7"/>
      <c r="Q35" s="55"/>
      <c r="R35" s="31"/>
      <c r="S35" s="7"/>
      <c r="T35" s="58"/>
    </row>
    <row r="36" spans="1:20" ht="21.6" thickBot="1">
      <c r="A36" s="48"/>
      <c r="B36" s="13"/>
      <c r="C36" s="51"/>
      <c r="D36" s="10"/>
      <c r="E36" s="3">
        <f>SUM(E31:E35)</f>
        <v>105.7</v>
      </c>
      <c r="F36" s="10"/>
      <c r="G36" s="42">
        <f>SUM(G31:G35)</f>
        <v>70</v>
      </c>
      <c r="H36" s="34"/>
      <c r="I36" s="42">
        <f>SUM(I31:I35)</f>
        <v>250</v>
      </c>
      <c r="J36" s="34"/>
      <c r="K36" s="42">
        <f>SUM(K31:K35)</f>
        <v>85</v>
      </c>
      <c r="L36" s="34"/>
      <c r="M36" s="33">
        <f>SUM(M31:M35)</f>
        <v>3.5774305555555559E-3</v>
      </c>
      <c r="N36" s="34"/>
      <c r="O36" s="11"/>
      <c r="P36" s="10"/>
      <c r="Q36" s="56"/>
      <c r="R36" s="34"/>
      <c r="S36" s="10"/>
      <c r="T36" s="59"/>
    </row>
    <row r="37" spans="1:20" ht="21.6" thickTop="1">
      <c r="A37" s="60" t="s">
        <v>139</v>
      </c>
      <c r="B37" s="12" t="s">
        <v>48</v>
      </c>
      <c r="C37" s="49" t="s">
        <v>158</v>
      </c>
      <c r="D37" s="4"/>
      <c r="E37" s="1"/>
      <c r="F37" s="5"/>
      <c r="G37" s="38">
        <v>20</v>
      </c>
      <c r="H37" s="29"/>
      <c r="I37" s="38">
        <v>68</v>
      </c>
      <c r="J37" s="29"/>
      <c r="K37" s="38">
        <v>20</v>
      </c>
      <c r="L37" s="29"/>
      <c r="M37" s="28">
        <v>1.7170138888888888E-3</v>
      </c>
      <c r="N37" s="29"/>
      <c r="O37" s="52">
        <v>14.3</v>
      </c>
      <c r="P37" s="6"/>
      <c r="Q37" s="54" t="s">
        <v>173</v>
      </c>
      <c r="R37" s="29"/>
      <c r="S37" s="5"/>
      <c r="T37" s="57">
        <v>10</v>
      </c>
    </row>
    <row r="38" spans="1:20" ht="21">
      <c r="A38" s="47"/>
      <c r="B38" s="12" t="s">
        <v>49</v>
      </c>
      <c r="C38" s="50"/>
      <c r="D38" s="7"/>
      <c r="E38" s="1">
        <v>74.2</v>
      </c>
      <c r="F38" s="7"/>
      <c r="G38" s="38">
        <v>25</v>
      </c>
      <c r="H38" s="31"/>
      <c r="I38" s="38">
        <v>84</v>
      </c>
      <c r="J38" s="31"/>
      <c r="K38" s="38">
        <v>45</v>
      </c>
      <c r="L38" s="31"/>
      <c r="M38" s="32"/>
      <c r="N38" s="31"/>
      <c r="O38" s="53"/>
      <c r="P38" s="8"/>
      <c r="Q38" s="55"/>
      <c r="R38" s="31"/>
      <c r="S38" s="7"/>
      <c r="T38" s="58"/>
    </row>
    <row r="39" spans="1:20" ht="21">
      <c r="A39" s="47"/>
      <c r="B39" s="12" t="s">
        <v>50</v>
      </c>
      <c r="C39" s="50"/>
      <c r="D39" s="7"/>
      <c r="E39" s="2"/>
      <c r="F39" s="7"/>
      <c r="G39" s="40">
        <v>30</v>
      </c>
      <c r="H39" s="31"/>
      <c r="I39" s="41">
        <v>78</v>
      </c>
      <c r="J39" s="31"/>
      <c r="K39" s="40">
        <v>45</v>
      </c>
      <c r="L39" s="31"/>
      <c r="M39" s="32"/>
      <c r="N39" s="31"/>
      <c r="O39" s="53"/>
      <c r="P39" s="7"/>
      <c r="Q39" s="55"/>
      <c r="R39" s="31"/>
      <c r="S39" s="7"/>
      <c r="T39" s="58"/>
    </row>
    <row r="40" spans="1:20" ht="21">
      <c r="A40" s="47"/>
      <c r="B40" s="12" t="s">
        <v>51</v>
      </c>
      <c r="C40" s="50"/>
      <c r="D40" s="7">
        <v>18</v>
      </c>
      <c r="E40" s="2">
        <v>72.7</v>
      </c>
      <c r="F40" s="7">
        <v>3</v>
      </c>
      <c r="G40" s="40">
        <v>50</v>
      </c>
      <c r="H40" s="31">
        <v>9</v>
      </c>
      <c r="I40" s="40">
        <v>75</v>
      </c>
      <c r="J40" s="31">
        <v>9</v>
      </c>
      <c r="K40" s="40">
        <v>40</v>
      </c>
      <c r="L40" s="31">
        <v>5</v>
      </c>
      <c r="M40" s="32">
        <v>1.1906250000000001E-3</v>
      </c>
      <c r="N40" s="31">
        <v>19</v>
      </c>
      <c r="O40" s="53"/>
      <c r="P40" s="7">
        <v>15</v>
      </c>
      <c r="Q40" s="55"/>
      <c r="R40" s="31">
        <v>11</v>
      </c>
      <c r="S40" s="7">
        <f>SUM(D40,F40,H40,J40,L40,N40,P40,R40)</f>
        <v>89</v>
      </c>
      <c r="T40" s="58"/>
    </row>
    <row r="41" spans="1:20" ht="21">
      <c r="A41" s="47"/>
      <c r="B41" s="12" t="s">
        <v>52</v>
      </c>
      <c r="C41" s="50"/>
      <c r="D41" s="7"/>
      <c r="E41" s="2"/>
      <c r="F41" s="7"/>
      <c r="G41" s="40"/>
      <c r="H41" s="31"/>
      <c r="I41" s="40"/>
      <c r="J41" s="31"/>
      <c r="K41" s="40"/>
      <c r="L41" s="31"/>
      <c r="M41" s="32"/>
      <c r="N41" s="31"/>
      <c r="O41" s="9" t="s">
        <v>149</v>
      </c>
      <c r="P41" s="7"/>
      <c r="Q41" s="55"/>
      <c r="R41" s="31"/>
      <c r="S41" s="7"/>
      <c r="T41" s="58"/>
    </row>
    <row r="42" spans="1:20" ht="21.6" thickBot="1">
      <c r="A42" s="48"/>
      <c r="B42" s="13"/>
      <c r="C42" s="51"/>
      <c r="D42" s="10"/>
      <c r="E42" s="3">
        <f>SUM(E37:E41)</f>
        <v>146.9</v>
      </c>
      <c r="F42" s="10"/>
      <c r="G42" s="42">
        <f>SUM(G37:G41)</f>
        <v>125</v>
      </c>
      <c r="H42" s="34"/>
      <c r="I42" s="42">
        <f>SUM(I37:I41)</f>
        <v>305</v>
      </c>
      <c r="J42" s="34"/>
      <c r="K42" s="42">
        <f>SUM(K37:K41)</f>
        <v>150</v>
      </c>
      <c r="L42" s="34"/>
      <c r="M42" s="33">
        <f>SUM(M37:M41)</f>
        <v>2.9076388888888889E-3</v>
      </c>
      <c r="N42" s="34"/>
      <c r="O42" s="11"/>
      <c r="P42" s="10"/>
      <c r="Q42" s="56"/>
      <c r="R42" s="34"/>
      <c r="S42" s="10"/>
      <c r="T42" s="59"/>
    </row>
    <row r="43" spans="1:20" ht="21.6" thickTop="1">
      <c r="A43" s="60" t="s">
        <v>32</v>
      </c>
      <c r="B43" s="12" t="s">
        <v>44</v>
      </c>
      <c r="C43" s="49" t="s">
        <v>157</v>
      </c>
      <c r="D43" s="4"/>
      <c r="E43" s="1">
        <v>73.599999999999994</v>
      </c>
      <c r="F43" s="5"/>
      <c r="G43" s="38">
        <v>10</v>
      </c>
      <c r="H43" s="29"/>
      <c r="I43" s="38">
        <v>78</v>
      </c>
      <c r="J43" s="29"/>
      <c r="K43" s="38">
        <v>25</v>
      </c>
      <c r="L43" s="29"/>
      <c r="M43" s="28">
        <v>1.2752314814814816E-3</v>
      </c>
      <c r="N43" s="29"/>
      <c r="O43" s="52">
        <v>9.4</v>
      </c>
      <c r="P43" s="6"/>
      <c r="Q43" s="54" t="s">
        <v>174</v>
      </c>
      <c r="R43" s="29"/>
      <c r="S43" s="5"/>
      <c r="T43" s="57">
        <v>6</v>
      </c>
    </row>
    <row r="44" spans="1:20" ht="21">
      <c r="A44" s="47"/>
      <c r="B44" s="12" t="s">
        <v>45</v>
      </c>
      <c r="C44" s="50"/>
      <c r="D44" s="7"/>
      <c r="E44" s="1">
        <v>72.8</v>
      </c>
      <c r="F44" s="7"/>
      <c r="G44" s="38">
        <v>45</v>
      </c>
      <c r="H44" s="31"/>
      <c r="I44" s="38">
        <v>76</v>
      </c>
      <c r="J44" s="31"/>
      <c r="K44" s="38">
        <v>35</v>
      </c>
      <c r="L44" s="31"/>
      <c r="M44" s="32"/>
      <c r="N44" s="31"/>
      <c r="O44" s="53"/>
      <c r="P44" s="8"/>
      <c r="Q44" s="55"/>
      <c r="R44" s="31"/>
      <c r="S44" s="7"/>
      <c r="T44" s="58"/>
    </row>
    <row r="45" spans="1:20" ht="21">
      <c r="A45" s="47"/>
      <c r="B45" s="12" t="s">
        <v>46</v>
      </c>
      <c r="C45" s="50"/>
      <c r="D45" s="7"/>
      <c r="E45" s="2"/>
      <c r="F45" s="7"/>
      <c r="G45" s="40">
        <v>50</v>
      </c>
      <c r="H45" s="31"/>
      <c r="I45" s="41">
        <v>83</v>
      </c>
      <c r="J45" s="31"/>
      <c r="K45" s="40">
        <v>35</v>
      </c>
      <c r="L45" s="31"/>
      <c r="M45" s="32"/>
      <c r="N45" s="31"/>
      <c r="O45" s="53"/>
      <c r="P45" s="7"/>
      <c r="Q45" s="55"/>
      <c r="R45" s="31"/>
      <c r="S45" s="7"/>
      <c r="T45" s="58"/>
    </row>
    <row r="46" spans="1:20" ht="21">
      <c r="A46" s="47"/>
      <c r="B46" s="12" t="s">
        <v>47</v>
      </c>
      <c r="C46" s="50"/>
      <c r="D46" s="7">
        <v>9</v>
      </c>
      <c r="E46" s="2"/>
      <c r="F46" s="7">
        <v>4</v>
      </c>
      <c r="G46" s="40">
        <v>50</v>
      </c>
      <c r="H46" s="31">
        <v>4</v>
      </c>
      <c r="I46" s="40">
        <v>87</v>
      </c>
      <c r="J46" s="31">
        <v>5</v>
      </c>
      <c r="K46" s="40">
        <v>35</v>
      </c>
      <c r="L46" s="31">
        <v>12</v>
      </c>
      <c r="M46" s="32">
        <v>1.077199074074074E-3</v>
      </c>
      <c r="N46" s="31">
        <v>15</v>
      </c>
      <c r="O46" s="53"/>
      <c r="P46" s="7">
        <v>7</v>
      </c>
      <c r="Q46" s="55"/>
      <c r="R46" s="31">
        <v>1</v>
      </c>
      <c r="S46" s="7">
        <f>SUM(D46,F46,H46,J46,L46,N46,P46,R46)</f>
        <v>57</v>
      </c>
      <c r="T46" s="58"/>
    </row>
    <row r="47" spans="1:20" ht="21">
      <c r="A47" s="47"/>
      <c r="B47" s="12"/>
      <c r="C47" s="50"/>
      <c r="D47" s="7"/>
      <c r="E47" s="2"/>
      <c r="F47" s="7"/>
      <c r="G47" s="40"/>
      <c r="H47" s="31"/>
      <c r="I47" s="40"/>
      <c r="J47" s="31"/>
      <c r="K47" s="40"/>
      <c r="L47" s="31"/>
      <c r="M47" s="32"/>
      <c r="N47" s="31"/>
      <c r="O47" s="9" t="s">
        <v>140</v>
      </c>
      <c r="P47" s="7"/>
      <c r="Q47" s="55"/>
      <c r="R47" s="31"/>
      <c r="S47" s="7"/>
      <c r="T47" s="58"/>
    </row>
    <row r="48" spans="1:20" ht="21.6" thickBot="1">
      <c r="A48" s="48"/>
      <c r="B48" s="13"/>
      <c r="C48" s="51"/>
      <c r="D48" s="10"/>
      <c r="E48" s="3">
        <f>SUM(E43:E47)</f>
        <v>146.39999999999998</v>
      </c>
      <c r="F48" s="10"/>
      <c r="G48" s="42">
        <f>SUM(G43:G47)</f>
        <v>155</v>
      </c>
      <c r="H48" s="34"/>
      <c r="I48" s="42">
        <f>SUM(I43:I47)</f>
        <v>324</v>
      </c>
      <c r="J48" s="34"/>
      <c r="K48" s="42">
        <f>SUM(K43:K47)</f>
        <v>130</v>
      </c>
      <c r="L48" s="34"/>
      <c r="M48" s="33">
        <f>SUM(M43:M47)</f>
        <v>2.3524305555555555E-3</v>
      </c>
      <c r="N48" s="34"/>
      <c r="O48" s="11"/>
      <c r="P48" s="10"/>
      <c r="Q48" s="56"/>
      <c r="R48" s="34"/>
      <c r="S48" s="10"/>
      <c r="T48" s="59"/>
    </row>
    <row r="49" spans="1:20" ht="21.6" thickTop="1">
      <c r="A49" s="46" t="s">
        <v>33</v>
      </c>
      <c r="B49" s="12" t="s">
        <v>98</v>
      </c>
      <c r="C49" s="49" t="s">
        <v>156</v>
      </c>
      <c r="D49" s="4"/>
      <c r="E49" s="1">
        <v>65.7</v>
      </c>
      <c r="F49" s="5"/>
      <c r="G49" s="38">
        <v>20</v>
      </c>
      <c r="H49" s="29"/>
      <c r="I49" s="38">
        <v>88</v>
      </c>
      <c r="J49" s="29"/>
      <c r="K49" s="38">
        <v>60</v>
      </c>
      <c r="L49" s="29"/>
      <c r="M49" s="28">
        <v>1.0158564814814815E-3</v>
      </c>
      <c r="N49" s="29"/>
      <c r="O49" s="52" t="s">
        <v>155</v>
      </c>
      <c r="P49" s="6"/>
      <c r="Q49" s="54" t="s">
        <v>175</v>
      </c>
      <c r="R49" s="29"/>
      <c r="S49" s="5"/>
      <c r="T49" s="57">
        <v>18</v>
      </c>
    </row>
    <row r="50" spans="1:20" ht="21">
      <c r="A50" s="47"/>
      <c r="B50" s="12" t="s">
        <v>99</v>
      </c>
      <c r="C50" s="50"/>
      <c r="D50" s="7"/>
      <c r="E50" s="1"/>
      <c r="F50" s="7"/>
      <c r="G50" s="38">
        <v>25</v>
      </c>
      <c r="H50" s="31"/>
      <c r="I50" s="38">
        <v>82</v>
      </c>
      <c r="J50" s="31"/>
      <c r="K50" s="38">
        <v>5</v>
      </c>
      <c r="L50" s="31"/>
      <c r="M50" s="32">
        <v>1.2974537037037037E-3</v>
      </c>
      <c r="N50" s="31"/>
      <c r="O50" s="53"/>
      <c r="P50" s="8"/>
      <c r="Q50" s="55"/>
      <c r="R50" s="31"/>
      <c r="S50" s="7"/>
      <c r="T50" s="58"/>
    </row>
    <row r="51" spans="1:20" ht="21">
      <c r="A51" s="47"/>
      <c r="B51" s="12" t="s">
        <v>100</v>
      </c>
      <c r="C51" s="50"/>
      <c r="D51" s="7"/>
      <c r="E51" s="2">
        <v>64.3</v>
      </c>
      <c r="F51" s="7"/>
      <c r="G51" s="40">
        <v>35</v>
      </c>
      <c r="H51" s="31"/>
      <c r="I51" s="41">
        <v>51</v>
      </c>
      <c r="J51" s="31"/>
      <c r="K51" s="40">
        <v>35</v>
      </c>
      <c r="L51" s="31"/>
      <c r="M51" s="32"/>
      <c r="N51" s="31"/>
      <c r="O51" s="53"/>
      <c r="P51" s="7"/>
      <c r="Q51" s="55"/>
      <c r="R51" s="31"/>
      <c r="S51" s="7"/>
      <c r="T51" s="58"/>
    </row>
    <row r="52" spans="1:20" ht="21">
      <c r="A52" s="47"/>
      <c r="B52" s="12" t="s">
        <v>101</v>
      </c>
      <c r="C52" s="50"/>
      <c r="D52" s="7">
        <v>16</v>
      </c>
      <c r="E52" s="2"/>
      <c r="F52" s="7">
        <v>11</v>
      </c>
      <c r="G52" s="40">
        <v>25</v>
      </c>
      <c r="H52" s="31">
        <v>15</v>
      </c>
      <c r="I52" s="40">
        <v>82</v>
      </c>
      <c r="J52" s="31">
        <v>10</v>
      </c>
      <c r="K52" s="40">
        <v>5</v>
      </c>
      <c r="L52" s="31">
        <v>17</v>
      </c>
      <c r="M52" s="32"/>
      <c r="N52" s="31">
        <v>14</v>
      </c>
      <c r="O52" s="53"/>
      <c r="P52" s="7">
        <v>19</v>
      </c>
      <c r="Q52" s="55"/>
      <c r="R52" s="31">
        <v>12</v>
      </c>
      <c r="S52" s="7">
        <f>SUM(D52,F52,H52,J52,L52,N52,P52,R52)</f>
        <v>114</v>
      </c>
      <c r="T52" s="58"/>
    </row>
    <row r="53" spans="1:20" ht="21">
      <c r="A53" s="47"/>
      <c r="B53" s="12" t="s">
        <v>102</v>
      </c>
      <c r="C53" s="50"/>
      <c r="D53" s="7"/>
      <c r="E53" s="2"/>
      <c r="F53" s="7"/>
      <c r="G53" s="40"/>
      <c r="H53" s="31"/>
      <c r="I53" s="40"/>
      <c r="J53" s="31"/>
      <c r="K53" s="40"/>
      <c r="L53" s="31"/>
      <c r="M53" s="32"/>
      <c r="N53" s="31"/>
      <c r="O53" s="9" t="s">
        <v>149</v>
      </c>
      <c r="P53" s="7"/>
      <c r="Q53" s="55"/>
      <c r="R53" s="31"/>
      <c r="S53" s="7"/>
      <c r="T53" s="58"/>
    </row>
    <row r="54" spans="1:20" ht="21.6" thickBot="1">
      <c r="A54" s="48"/>
      <c r="B54" s="13"/>
      <c r="C54" s="51"/>
      <c r="D54" s="10"/>
      <c r="E54" s="3">
        <f>SUM(E49:E53)</f>
        <v>130</v>
      </c>
      <c r="F54" s="10"/>
      <c r="G54" s="42">
        <f>SUM(G49:G53)</f>
        <v>105</v>
      </c>
      <c r="H54" s="34"/>
      <c r="I54" s="42">
        <f>SUM(I49:I53)</f>
        <v>303</v>
      </c>
      <c r="J54" s="34"/>
      <c r="K54" s="42">
        <f>SUM(K49:K53)</f>
        <v>105</v>
      </c>
      <c r="L54" s="34"/>
      <c r="M54" s="33">
        <f>SUM(M49:M53)</f>
        <v>2.3133101851851852E-3</v>
      </c>
      <c r="N54" s="34"/>
      <c r="O54" s="11"/>
      <c r="P54" s="10"/>
      <c r="Q54" s="56"/>
      <c r="R54" s="34"/>
      <c r="S54" s="10"/>
      <c r="T54" s="59"/>
    </row>
    <row r="55" spans="1:20" ht="21.6" thickTop="1">
      <c r="A55" s="46" t="s">
        <v>34</v>
      </c>
      <c r="B55" s="12" t="s">
        <v>103</v>
      </c>
      <c r="C55" s="49" t="s">
        <v>154</v>
      </c>
      <c r="D55" s="4"/>
      <c r="E55" s="1">
        <v>60.9</v>
      </c>
      <c r="F55" s="5"/>
      <c r="G55" s="38">
        <v>50</v>
      </c>
      <c r="H55" s="29"/>
      <c r="I55" s="38">
        <v>83</v>
      </c>
      <c r="J55" s="29"/>
      <c r="K55" s="38">
        <v>25</v>
      </c>
      <c r="L55" s="29"/>
      <c r="M55" s="28"/>
      <c r="N55" s="29"/>
      <c r="O55" s="52">
        <v>15</v>
      </c>
      <c r="P55" s="6"/>
      <c r="Q55" s="54" t="s">
        <v>176</v>
      </c>
      <c r="R55" s="29"/>
      <c r="S55" s="5"/>
      <c r="T55" s="57">
        <v>13</v>
      </c>
    </row>
    <row r="56" spans="1:20" ht="21">
      <c r="A56" s="47"/>
      <c r="B56" s="12" t="s">
        <v>104</v>
      </c>
      <c r="C56" s="50"/>
      <c r="D56" s="7"/>
      <c r="E56" s="1">
        <v>59</v>
      </c>
      <c r="F56" s="7"/>
      <c r="G56" s="38">
        <v>25</v>
      </c>
      <c r="H56" s="31"/>
      <c r="I56" s="38">
        <v>79</v>
      </c>
      <c r="J56" s="31"/>
      <c r="K56" s="38">
        <v>25</v>
      </c>
      <c r="L56" s="31"/>
      <c r="M56" s="32"/>
      <c r="N56" s="31"/>
      <c r="O56" s="53"/>
      <c r="P56" s="8"/>
      <c r="Q56" s="55"/>
      <c r="R56" s="31"/>
      <c r="S56" s="7"/>
      <c r="T56" s="58"/>
    </row>
    <row r="57" spans="1:20" ht="21">
      <c r="A57" s="47"/>
      <c r="B57" s="12" t="s">
        <v>105</v>
      </c>
      <c r="C57" s="50"/>
      <c r="D57" s="7"/>
      <c r="E57" s="2"/>
      <c r="F57" s="7"/>
      <c r="G57" s="40">
        <v>45</v>
      </c>
      <c r="H57" s="31"/>
      <c r="I57" s="45">
        <v>75</v>
      </c>
      <c r="J57" s="31"/>
      <c r="K57" s="40">
        <v>15</v>
      </c>
      <c r="L57" s="31"/>
      <c r="M57" s="32">
        <v>8.0671296296296296E-4</v>
      </c>
      <c r="N57" s="31"/>
      <c r="O57" s="53"/>
      <c r="P57" s="7"/>
      <c r="Q57" s="55"/>
      <c r="R57" s="31"/>
      <c r="S57" s="7"/>
      <c r="T57" s="58"/>
    </row>
    <row r="58" spans="1:20" ht="21">
      <c r="A58" s="47"/>
      <c r="B58" s="12" t="s">
        <v>106</v>
      </c>
      <c r="C58" s="50"/>
      <c r="D58" s="7">
        <v>20</v>
      </c>
      <c r="E58" s="2"/>
      <c r="F58" s="7">
        <v>17</v>
      </c>
      <c r="G58" s="40">
        <v>55</v>
      </c>
      <c r="H58" s="31">
        <v>1</v>
      </c>
      <c r="I58" s="40">
        <v>73</v>
      </c>
      <c r="J58" s="31">
        <v>8</v>
      </c>
      <c r="K58" s="40">
        <v>25</v>
      </c>
      <c r="L58" s="31">
        <v>19</v>
      </c>
      <c r="M58" s="32">
        <v>1.0582175925925926E-3</v>
      </c>
      <c r="N58" s="31">
        <v>4</v>
      </c>
      <c r="O58" s="53"/>
      <c r="P58" s="7">
        <v>20</v>
      </c>
      <c r="Q58" s="55"/>
      <c r="R58" s="31">
        <v>13</v>
      </c>
      <c r="S58" s="7">
        <f>SUM(D58,F58,H58,J58,L58,N58,P58,R58)</f>
        <v>102</v>
      </c>
      <c r="T58" s="58"/>
    </row>
    <row r="59" spans="1:20" ht="21">
      <c r="A59" s="47"/>
      <c r="B59" s="12" t="s">
        <v>102</v>
      </c>
      <c r="C59" s="50"/>
      <c r="D59" s="7"/>
      <c r="E59" s="2"/>
      <c r="F59" s="7"/>
      <c r="G59" s="40"/>
      <c r="H59" s="31"/>
      <c r="I59" s="40"/>
      <c r="J59" s="31"/>
      <c r="K59" s="40"/>
      <c r="L59" s="31"/>
      <c r="M59" s="32"/>
      <c r="N59" s="31"/>
      <c r="O59" s="9" t="s">
        <v>149</v>
      </c>
      <c r="P59" s="7"/>
      <c r="Q59" s="55"/>
      <c r="R59" s="31"/>
      <c r="S59" s="7"/>
      <c r="T59" s="58"/>
    </row>
    <row r="60" spans="1:20" ht="21.6" thickBot="1">
      <c r="A60" s="48"/>
      <c r="B60" s="13"/>
      <c r="C60" s="51"/>
      <c r="D60" s="10"/>
      <c r="E60" s="3">
        <f>SUM(E55:E59)</f>
        <v>119.9</v>
      </c>
      <c r="F60" s="10"/>
      <c r="G60" s="42">
        <f>SUM(G55:G59)</f>
        <v>175</v>
      </c>
      <c r="H60" s="34"/>
      <c r="I60" s="42">
        <f>SUM(I55:I59)</f>
        <v>310</v>
      </c>
      <c r="J60" s="34"/>
      <c r="K60" s="42">
        <f>SUM(K55:K59)</f>
        <v>90</v>
      </c>
      <c r="L60" s="34"/>
      <c r="M60" s="33">
        <f>SUM(M55:M59)</f>
        <v>1.8649305555555554E-3</v>
      </c>
      <c r="N60" s="34"/>
      <c r="O60" s="11"/>
      <c r="P60" s="10"/>
      <c r="Q60" s="56"/>
      <c r="R60" s="34"/>
      <c r="S60" s="10"/>
      <c r="T60" s="59"/>
    </row>
    <row r="61" spans="1:20" ht="21.6" thickTop="1">
      <c r="A61" s="46" t="s">
        <v>35</v>
      </c>
      <c r="B61" s="12" t="s">
        <v>107</v>
      </c>
      <c r="C61" s="49" t="s">
        <v>153</v>
      </c>
      <c r="D61" s="4"/>
      <c r="E61" s="1"/>
      <c r="F61" s="5"/>
      <c r="G61" s="38">
        <v>35</v>
      </c>
      <c r="H61" s="29"/>
      <c r="I61" s="38">
        <v>78</v>
      </c>
      <c r="J61" s="29"/>
      <c r="K61" s="38">
        <v>50</v>
      </c>
      <c r="L61" s="29"/>
      <c r="M61" s="28">
        <v>9.9756944444444459E-4</v>
      </c>
      <c r="N61" s="29"/>
      <c r="O61" s="52">
        <v>11.45</v>
      </c>
      <c r="P61" s="6"/>
      <c r="Q61" s="54" t="s">
        <v>177</v>
      </c>
      <c r="R61" s="29"/>
      <c r="S61" s="5"/>
      <c r="T61" s="57">
        <v>8</v>
      </c>
    </row>
    <row r="62" spans="1:20" ht="21">
      <c r="A62" s="47"/>
      <c r="B62" s="12" t="s">
        <v>108</v>
      </c>
      <c r="C62" s="50"/>
      <c r="D62" s="7"/>
      <c r="E62" s="1">
        <v>61.4</v>
      </c>
      <c r="F62" s="7"/>
      <c r="G62" s="38">
        <v>20</v>
      </c>
      <c r="H62" s="31"/>
      <c r="I62" s="38">
        <v>79</v>
      </c>
      <c r="J62" s="31"/>
      <c r="K62" s="38">
        <v>40</v>
      </c>
      <c r="L62" s="31"/>
      <c r="M62" s="32"/>
      <c r="N62" s="31"/>
      <c r="O62" s="53"/>
      <c r="P62" s="8"/>
      <c r="Q62" s="55"/>
      <c r="R62" s="31"/>
      <c r="S62" s="7"/>
      <c r="T62" s="58"/>
    </row>
    <row r="63" spans="1:20" ht="21">
      <c r="A63" s="47"/>
      <c r="B63" s="12" t="s">
        <v>109</v>
      </c>
      <c r="C63" s="50"/>
      <c r="D63" s="7"/>
      <c r="E63" s="2"/>
      <c r="F63" s="7"/>
      <c r="G63" s="40">
        <v>30</v>
      </c>
      <c r="H63" s="31"/>
      <c r="I63" s="41">
        <v>77</v>
      </c>
      <c r="J63" s="31"/>
      <c r="K63" s="40">
        <v>5</v>
      </c>
      <c r="L63" s="31"/>
      <c r="M63" s="32">
        <v>1.0627314814814816E-3</v>
      </c>
      <c r="N63" s="31"/>
      <c r="O63" s="53"/>
      <c r="P63" s="7"/>
      <c r="Q63" s="55"/>
      <c r="R63" s="31"/>
      <c r="S63" s="7"/>
      <c r="T63" s="58"/>
    </row>
    <row r="64" spans="1:20" ht="21">
      <c r="A64" s="47"/>
      <c r="B64" s="12" t="s">
        <v>110</v>
      </c>
      <c r="C64" s="50"/>
      <c r="D64" s="7">
        <v>5</v>
      </c>
      <c r="E64" s="2">
        <v>62.8</v>
      </c>
      <c r="F64" s="7">
        <v>15</v>
      </c>
      <c r="G64" s="40">
        <v>29</v>
      </c>
      <c r="H64" s="31">
        <v>11</v>
      </c>
      <c r="I64" s="40">
        <v>80</v>
      </c>
      <c r="J64" s="31">
        <v>7</v>
      </c>
      <c r="K64" s="40">
        <v>40</v>
      </c>
      <c r="L64" s="31">
        <v>10</v>
      </c>
      <c r="M64" s="32"/>
      <c r="N64" s="31">
        <v>7</v>
      </c>
      <c r="O64" s="53"/>
      <c r="P64" s="7">
        <v>10</v>
      </c>
      <c r="Q64" s="55"/>
      <c r="R64" s="31">
        <v>15</v>
      </c>
      <c r="S64" s="7">
        <f>SUM(D64,F64,H64,J64,L64,N64,P64,R64)</f>
        <v>80</v>
      </c>
      <c r="T64" s="58"/>
    </row>
    <row r="65" spans="1:20" ht="21">
      <c r="A65" s="47"/>
      <c r="B65" s="12" t="s">
        <v>102</v>
      </c>
      <c r="C65" s="50"/>
      <c r="D65" s="7"/>
      <c r="E65" s="2"/>
      <c r="F65" s="7"/>
      <c r="G65" s="40"/>
      <c r="H65" s="31"/>
      <c r="I65" s="40"/>
      <c r="J65" s="31"/>
      <c r="K65" s="40"/>
      <c r="L65" s="31"/>
      <c r="M65" s="32"/>
      <c r="N65" s="31"/>
      <c r="O65" s="9" t="s">
        <v>140</v>
      </c>
      <c r="P65" s="7"/>
      <c r="Q65" s="55"/>
      <c r="R65" s="31"/>
      <c r="S65" s="7"/>
      <c r="T65" s="58"/>
    </row>
    <row r="66" spans="1:20" ht="21.6" thickBot="1">
      <c r="A66" s="48"/>
      <c r="B66" s="13"/>
      <c r="C66" s="51"/>
      <c r="D66" s="10"/>
      <c r="E66" s="3">
        <f>SUM(E61:E65)</f>
        <v>124.19999999999999</v>
      </c>
      <c r="F66" s="10"/>
      <c r="G66" s="42">
        <f>SUM(G61:G65)</f>
        <v>114</v>
      </c>
      <c r="H66" s="34"/>
      <c r="I66" s="42">
        <f>SUM(I61:I65)</f>
        <v>314</v>
      </c>
      <c r="J66" s="34"/>
      <c r="K66" s="42">
        <f>SUM(K61:K65)</f>
        <v>135</v>
      </c>
      <c r="L66" s="34"/>
      <c r="M66" s="33">
        <f>SUM(M61:M65)</f>
        <v>2.0603009259259264E-3</v>
      </c>
      <c r="N66" s="34"/>
      <c r="O66" s="11"/>
      <c r="P66" s="10"/>
      <c r="Q66" s="56"/>
      <c r="R66" s="34"/>
      <c r="S66" s="10"/>
      <c r="T66" s="59"/>
    </row>
    <row r="67" spans="1:20" ht="21.6" thickTop="1">
      <c r="A67" s="60" t="s">
        <v>36</v>
      </c>
      <c r="B67" s="12" t="s">
        <v>116</v>
      </c>
      <c r="C67" s="49" t="s">
        <v>152</v>
      </c>
      <c r="D67" s="4"/>
      <c r="E67" s="1"/>
      <c r="F67" s="5"/>
      <c r="G67" s="38">
        <v>20</v>
      </c>
      <c r="H67" s="29"/>
      <c r="I67" s="38">
        <v>48</v>
      </c>
      <c r="J67" s="29"/>
      <c r="K67" s="38">
        <v>35</v>
      </c>
      <c r="L67" s="29"/>
      <c r="M67" s="28">
        <v>1.4723379629629628E-3</v>
      </c>
      <c r="N67" s="29"/>
      <c r="O67" s="52">
        <v>10.45</v>
      </c>
      <c r="P67" s="6"/>
      <c r="Q67" s="54" t="s">
        <v>178</v>
      </c>
      <c r="R67" s="29"/>
      <c r="S67" s="5"/>
      <c r="T67" s="57">
        <v>19</v>
      </c>
    </row>
    <row r="68" spans="1:20" ht="21">
      <c r="A68" s="47"/>
      <c r="B68" s="12" t="s">
        <v>117</v>
      </c>
      <c r="C68" s="50"/>
      <c r="D68" s="7"/>
      <c r="E68" s="1"/>
      <c r="F68" s="7"/>
      <c r="G68" s="38">
        <v>20</v>
      </c>
      <c r="H68" s="31"/>
      <c r="I68" s="38">
        <v>35</v>
      </c>
      <c r="J68" s="31"/>
      <c r="K68" s="38">
        <v>40</v>
      </c>
      <c r="L68" s="31"/>
      <c r="M68" s="32"/>
      <c r="N68" s="31"/>
      <c r="O68" s="53"/>
      <c r="P68" s="8"/>
      <c r="Q68" s="55"/>
      <c r="R68" s="31"/>
      <c r="S68" s="7"/>
      <c r="T68" s="58"/>
    </row>
    <row r="69" spans="1:20" ht="21">
      <c r="A69" s="47"/>
      <c r="B69" s="12" t="s">
        <v>118</v>
      </c>
      <c r="C69" s="50"/>
      <c r="D69" s="7"/>
      <c r="E69" s="2">
        <v>63.3</v>
      </c>
      <c r="F69" s="7"/>
      <c r="G69" s="40">
        <v>35</v>
      </c>
      <c r="H69" s="31"/>
      <c r="I69" s="41">
        <v>56</v>
      </c>
      <c r="J69" s="31"/>
      <c r="K69" s="40">
        <v>30</v>
      </c>
      <c r="L69" s="31"/>
      <c r="M69" s="32"/>
      <c r="N69" s="31"/>
      <c r="O69" s="53"/>
      <c r="P69" s="7"/>
      <c r="Q69" s="55"/>
      <c r="R69" s="31"/>
      <c r="S69" s="7"/>
      <c r="T69" s="58"/>
    </row>
    <row r="70" spans="1:20" ht="21">
      <c r="A70" s="47"/>
      <c r="B70" s="12" t="s">
        <v>119</v>
      </c>
      <c r="C70" s="50"/>
      <c r="D70" s="7">
        <v>10</v>
      </c>
      <c r="E70" s="2">
        <v>55.9</v>
      </c>
      <c r="F70" s="7">
        <v>16</v>
      </c>
      <c r="G70" s="40">
        <v>10</v>
      </c>
      <c r="H70" s="31">
        <v>17</v>
      </c>
      <c r="I70" s="40">
        <v>67</v>
      </c>
      <c r="J70" s="31">
        <v>20</v>
      </c>
      <c r="K70" s="40">
        <v>15</v>
      </c>
      <c r="L70" s="31">
        <v>14</v>
      </c>
      <c r="M70" s="32">
        <v>1.2806712962962965E-3</v>
      </c>
      <c r="N70" s="31">
        <v>17</v>
      </c>
      <c r="O70" s="53"/>
      <c r="P70" s="7">
        <v>8</v>
      </c>
      <c r="Q70" s="55"/>
      <c r="R70" s="31">
        <v>20</v>
      </c>
      <c r="S70" s="7">
        <f>SUM(D70,F70,H70,J70,L70,N70,P70,R70)</f>
        <v>122</v>
      </c>
      <c r="T70" s="58"/>
    </row>
    <row r="71" spans="1:20" ht="21">
      <c r="A71" s="47"/>
      <c r="B71" s="12" t="s">
        <v>120</v>
      </c>
      <c r="C71" s="50"/>
      <c r="D71" s="7"/>
      <c r="E71" s="2"/>
      <c r="F71" s="7"/>
      <c r="G71" s="40"/>
      <c r="H71" s="31"/>
      <c r="I71" s="40"/>
      <c r="J71" s="31"/>
      <c r="K71" s="40"/>
      <c r="L71" s="31"/>
      <c r="M71" s="32"/>
      <c r="N71" s="31"/>
      <c r="O71" s="9" t="s">
        <v>140</v>
      </c>
      <c r="P71" s="7"/>
      <c r="Q71" s="55"/>
      <c r="R71" s="31"/>
      <c r="S71" s="7"/>
      <c r="T71" s="58"/>
    </row>
    <row r="72" spans="1:20" ht="21.6" thickBot="1">
      <c r="A72" s="48"/>
      <c r="B72" s="13"/>
      <c r="C72" s="51"/>
      <c r="D72" s="10"/>
      <c r="E72" s="3">
        <f>SUM(E67:E71)</f>
        <v>119.19999999999999</v>
      </c>
      <c r="F72" s="10"/>
      <c r="G72" s="42">
        <f>SUM(G67:G71)</f>
        <v>85</v>
      </c>
      <c r="H72" s="34"/>
      <c r="I72" s="42">
        <f>SUM(I67:I71)</f>
        <v>206</v>
      </c>
      <c r="J72" s="34"/>
      <c r="K72" s="42">
        <f>SUM(K67:K71)</f>
        <v>120</v>
      </c>
      <c r="L72" s="34"/>
      <c r="M72" s="33">
        <f>SUM(M67:M71)</f>
        <v>2.7530092592592593E-3</v>
      </c>
      <c r="N72" s="34"/>
      <c r="O72" s="11"/>
      <c r="P72" s="10"/>
      <c r="Q72" s="56"/>
      <c r="R72" s="34"/>
      <c r="S72" s="10"/>
      <c r="T72" s="59"/>
    </row>
    <row r="73" spans="1:20" ht="21.6" thickTop="1">
      <c r="A73" s="60" t="s">
        <v>37</v>
      </c>
      <c r="B73" s="12" t="s">
        <v>111</v>
      </c>
      <c r="C73" s="49" t="s">
        <v>151</v>
      </c>
      <c r="D73" s="4"/>
      <c r="E73" s="1">
        <v>70.7</v>
      </c>
      <c r="F73" s="5"/>
      <c r="G73" s="38">
        <v>45</v>
      </c>
      <c r="H73" s="29"/>
      <c r="I73" s="38">
        <v>74</v>
      </c>
      <c r="J73" s="29"/>
      <c r="K73" s="38">
        <v>45</v>
      </c>
      <c r="L73" s="29"/>
      <c r="M73" s="28"/>
      <c r="N73" s="29"/>
      <c r="O73" s="52">
        <v>1.58</v>
      </c>
      <c r="P73" s="6"/>
      <c r="Q73" s="54" t="s">
        <v>179</v>
      </c>
      <c r="R73" s="29"/>
      <c r="S73" s="5"/>
      <c r="T73" s="57">
        <v>4</v>
      </c>
    </row>
    <row r="74" spans="1:20" ht="21">
      <c r="A74" s="47"/>
      <c r="B74" s="12" t="s">
        <v>112</v>
      </c>
      <c r="C74" s="50"/>
      <c r="D74" s="7"/>
      <c r="E74" s="1"/>
      <c r="F74" s="7"/>
      <c r="G74" s="38">
        <v>45</v>
      </c>
      <c r="H74" s="31"/>
      <c r="I74" s="38">
        <v>81</v>
      </c>
      <c r="J74" s="31"/>
      <c r="K74" s="38">
        <v>25</v>
      </c>
      <c r="L74" s="31"/>
      <c r="M74" s="32">
        <v>9.3402777777777766E-4</v>
      </c>
      <c r="N74" s="31"/>
      <c r="O74" s="53"/>
      <c r="P74" s="8"/>
      <c r="Q74" s="55"/>
      <c r="R74" s="31"/>
      <c r="S74" s="7"/>
      <c r="T74" s="58"/>
    </row>
    <row r="75" spans="1:20" ht="21">
      <c r="A75" s="47"/>
      <c r="B75" s="12" t="s">
        <v>113</v>
      </c>
      <c r="C75" s="50"/>
      <c r="D75" s="7"/>
      <c r="E75" s="2">
        <v>67.400000000000006</v>
      </c>
      <c r="F75" s="7"/>
      <c r="G75" s="40">
        <v>43</v>
      </c>
      <c r="H75" s="31"/>
      <c r="I75" s="41">
        <v>56</v>
      </c>
      <c r="J75" s="31"/>
      <c r="K75" s="40">
        <v>25</v>
      </c>
      <c r="L75" s="31"/>
      <c r="M75" s="32">
        <v>8.9618055555555555E-4</v>
      </c>
      <c r="N75" s="31"/>
      <c r="O75" s="53"/>
      <c r="P75" s="7"/>
      <c r="Q75" s="55"/>
      <c r="R75" s="31"/>
      <c r="S75" s="7"/>
      <c r="T75" s="58"/>
    </row>
    <row r="76" spans="1:20" ht="21">
      <c r="A76" s="47"/>
      <c r="B76" s="12" t="s">
        <v>114</v>
      </c>
      <c r="C76" s="50"/>
      <c r="D76" s="7">
        <v>3</v>
      </c>
      <c r="E76" s="2"/>
      <c r="F76" s="7">
        <v>8</v>
      </c>
      <c r="G76" s="40">
        <v>30</v>
      </c>
      <c r="H76" s="31">
        <v>2</v>
      </c>
      <c r="I76" s="40">
        <v>80</v>
      </c>
      <c r="J76" s="31">
        <v>12</v>
      </c>
      <c r="K76" s="40">
        <v>15</v>
      </c>
      <c r="L76" s="31">
        <v>15</v>
      </c>
      <c r="M76" s="32"/>
      <c r="N76" s="31">
        <v>3</v>
      </c>
      <c r="O76" s="53"/>
      <c r="P76" s="7">
        <v>1</v>
      </c>
      <c r="Q76" s="55"/>
      <c r="R76" s="31">
        <v>8</v>
      </c>
      <c r="S76" s="7">
        <f>SUM(D76,F76,H76,J76,L76,N76,P76,R76)</f>
        <v>52</v>
      </c>
      <c r="T76" s="58"/>
    </row>
    <row r="77" spans="1:20" ht="21">
      <c r="A77" s="47"/>
      <c r="B77" s="12" t="s">
        <v>115</v>
      </c>
      <c r="C77" s="50"/>
      <c r="D77" s="7"/>
      <c r="E77" s="2"/>
      <c r="F77" s="7"/>
      <c r="G77" s="40"/>
      <c r="H77" s="31"/>
      <c r="I77" s="40"/>
      <c r="J77" s="31"/>
      <c r="K77" s="40"/>
      <c r="L77" s="31"/>
      <c r="M77" s="32"/>
      <c r="N77" s="31"/>
      <c r="O77" s="9" t="s">
        <v>140</v>
      </c>
      <c r="P77" s="7"/>
      <c r="Q77" s="55"/>
      <c r="R77" s="31"/>
      <c r="S77" s="7"/>
      <c r="T77" s="58"/>
    </row>
    <row r="78" spans="1:20" ht="21.6" thickBot="1">
      <c r="A78" s="48"/>
      <c r="B78" s="13"/>
      <c r="C78" s="51"/>
      <c r="D78" s="10"/>
      <c r="E78" s="3">
        <f>SUM(E73:E77)</f>
        <v>138.10000000000002</v>
      </c>
      <c r="F78" s="10"/>
      <c r="G78" s="42">
        <f>SUM(G73:G77)</f>
        <v>163</v>
      </c>
      <c r="H78" s="34"/>
      <c r="I78" s="42">
        <f>SUM(I73:I77)</f>
        <v>291</v>
      </c>
      <c r="J78" s="34"/>
      <c r="K78" s="42">
        <f>SUM(K73:K77)</f>
        <v>110</v>
      </c>
      <c r="L78" s="34"/>
      <c r="M78" s="33">
        <f>SUM(M73:M77)</f>
        <v>1.8302083333333332E-3</v>
      </c>
      <c r="N78" s="34"/>
      <c r="O78" s="11"/>
      <c r="P78" s="10"/>
      <c r="Q78" s="56"/>
      <c r="R78" s="34"/>
      <c r="S78" s="10"/>
      <c r="T78" s="59"/>
    </row>
    <row r="79" spans="1:20" ht="21.6" thickTop="1">
      <c r="A79" s="60" t="s">
        <v>38</v>
      </c>
      <c r="B79" s="12" t="s">
        <v>53</v>
      </c>
      <c r="C79" s="49" t="s">
        <v>150</v>
      </c>
      <c r="D79" s="4"/>
      <c r="E79" s="1"/>
      <c r="F79" s="5"/>
      <c r="G79" s="38">
        <v>10</v>
      </c>
      <c r="H79" s="29"/>
      <c r="I79" s="38">
        <v>65</v>
      </c>
      <c r="J79" s="29"/>
      <c r="K79" s="38">
        <v>35</v>
      </c>
      <c r="L79" s="29"/>
      <c r="M79" s="28"/>
      <c r="N79" s="29"/>
      <c r="O79" s="52">
        <v>14.3</v>
      </c>
      <c r="P79" s="6"/>
      <c r="Q79" s="54" t="s">
        <v>180</v>
      </c>
      <c r="R79" s="29"/>
      <c r="S79" s="5"/>
      <c r="T79" s="57">
        <v>17</v>
      </c>
    </row>
    <row r="80" spans="1:20" ht="21">
      <c r="A80" s="47"/>
      <c r="B80" s="12" t="s">
        <v>54</v>
      </c>
      <c r="C80" s="50"/>
      <c r="D80" s="7"/>
      <c r="E80" s="1">
        <v>55.6</v>
      </c>
      <c r="F80" s="7"/>
      <c r="G80" s="38">
        <v>20</v>
      </c>
      <c r="H80" s="31"/>
      <c r="I80" s="38">
        <v>46</v>
      </c>
      <c r="J80" s="31"/>
      <c r="K80" s="38">
        <v>30</v>
      </c>
      <c r="L80" s="31"/>
      <c r="M80" s="32">
        <v>1.0762731481481482E-3</v>
      </c>
      <c r="N80" s="31"/>
      <c r="O80" s="53"/>
      <c r="P80" s="8"/>
      <c r="Q80" s="55"/>
      <c r="R80" s="31"/>
      <c r="S80" s="7"/>
      <c r="T80" s="58"/>
    </row>
    <row r="81" spans="1:20" ht="21">
      <c r="A81" s="47"/>
      <c r="B81" s="12" t="s">
        <v>55</v>
      </c>
      <c r="C81" s="50"/>
      <c r="D81" s="7"/>
      <c r="E81" s="2">
        <v>56.5</v>
      </c>
      <c r="F81" s="7"/>
      <c r="G81" s="40">
        <v>30</v>
      </c>
      <c r="H81" s="31"/>
      <c r="I81" s="41">
        <v>75</v>
      </c>
      <c r="J81" s="31"/>
      <c r="K81" s="40">
        <v>30</v>
      </c>
      <c r="L81" s="31"/>
      <c r="M81" s="32"/>
      <c r="N81" s="31"/>
      <c r="O81" s="53"/>
      <c r="P81" s="7"/>
      <c r="Q81" s="55"/>
      <c r="R81" s="31"/>
      <c r="S81" s="7"/>
      <c r="T81" s="58"/>
    </row>
    <row r="82" spans="1:20" ht="21">
      <c r="A82" s="47"/>
      <c r="B82" s="12" t="s">
        <v>56</v>
      </c>
      <c r="C82" s="50"/>
      <c r="D82" s="7">
        <v>14</v>
      </c>
      <c r="E82" s="2"/>
      <c r="F82" s="7">
        <v>19</v>
      </c>
      <c r="G82" s="40"/>
      <c r="H82" s="31">
        <v>14</v>
      </c>
      <c r="I82" s="40"/>
      <c r="J82" s="31">
        <v>17</v>
      </c>
      <c r="K82" s="40"/>
      <c r="L82" s="31">
        <v>9</v>
      </c>
      <c r="M82" s="32"/>
      <c r="N82" s="31">
        <v>12</v>
      </c>
      <c r="O82" s="53"/>
      <c r="P82" s="7">
        <v>17</v>
      </c>
      <c r="Q82" s="55"/>
      <c r="R82" s="31">
        <v>10</v>
      </c>
      <c r="S82" s="7">
        <f>SUM(D82,F82,H82,J82,L82,N82,P82,R82)</f>
        <v>112</v>
      </c>
      <c r="T82" s="58"/>
    </row>
    <row r="83" spans="1:20" ht="21">
      <c r="A83" s="47"/>
      <c r="B83" s="12" t="s">
        <v>57</v>
      </c>
      <c r="C83" s="50"/>
      <c r="D83" s="7"/>
      <c r="E83" s="2"/>
      <c r="F83" s="7"/>
      <c r="G83" s="40">
        <v>45</v>
      </c>
      <c r="H83" s="31"/>
      <c r="I83" s="40">
        <v>56</v>
      </c>
      <c r="J83" s="31"/>
      <c r="K83" s="40">
        <v>45</v>
      </c>
      <c r="L83" s="31"/>
      <c r="M83" s="32">
        <v>1.1920138888888889E-3</v>
      </c>
      <c r="N83" s="31"/>
      <c r="O83" s="9" t="s">
        <v>149</v>
      </c>
      <c r="P83" s="7"/>
      <c r="Q83" s="55"/>
      <c r="R83" s="31"/>
      <c r="S83" s="7"/>
      <c r="T83" s="58"/>
    </row>
    <row r="84" spans="1:20" ht="21.6" thickBot="1">
      <c r="A84" s="48"/>
      <c r="B84" s="13"/>
      <c r="C84" s="51"/>
      <c r="D84" s="10"/>
      <c r="E84" s="3">
        <f>SUM(E79:E83)</f>
        <v>112.1</v>
      </c>
      <c r="F84" s="10"/>
      <c r="G84" s="42">
        <f>SUM(G79:G83)</f>
        <v>105</v>
      </c>
      <c r="H84" s="34"/>
      <c r="I84" s="42">
        <f>SUM(I79:I83)</f>
        <v>242</v>
      </c>
      <c r="J84" s="34"/>
      <c r="K84" s="42">
        <f>SUM(K79:K83)</f>
        <v>140</v>
      </c>
      <c r="L84" s="34"/>
      <c r="M84" s="33">
        <f>SUM(M79:M83)</f>
        <v>2.2682870370370374E-3</v>
      </c>
      <c r="N84" s="34"/>
      <c r="O84" s="11"/>
      <c r="P84" s="10"/>
      <c r="Q84" s="56"/>
      <c r="R84" s="34"/>
      <c r="S84" s="10"/>
      <c r="T84" s="59"/>
    </row>
    <row r="85" spans="1:20" ht="23.4" thickTop="1">
      <c r="A85" s="60" t="s">
        <v>39</v>
      </c>
      <c r="B85" s="12" t="s">
        <v>73</v>
      </c>
      <c r="C85" s="49" t="s">
        <v>146</v>
      </c>
      <c r="D85" s="4"/>
      <c r="E85" s="20">
        <v>76.2</v>
      </c>
      <c r="F85" s="5"/>
      <c r="G85" s="38">
        <v>45</v>
      </c>
      <c r="H85" s="29"/>
      <c r="I85" s="38">
        <v>80</v>
      </c>
      <c r="J85" s="29"/>
      <c r="K85" s="38">
        <v>50</v>
      </c>
      <c r="L85" s="29"/>
      <c r="M85" s="28">
        <v>1.0920138888888889E-3</v>
      </c>
      <c r="N85" s="29"/>
      <c r="O85" s="52">
        <v>12.5</v>
      </c>
      <c r="P85" s="6"/>
      <c r="Q85" s="54" t="s">
        <v>181</v>
      </c>
      <c r="R85" s="29"/>
      <c r="S85" s="5"/>
      <c r="T85" s="57">
        <v>5</v>
      </c>
    </row>
    <row r="86" spans="1:20" ht="21">
      <c r="A86" s="47"/>
      <c r="B86" s="12" t="s">
        <v>74</v>
      </c>
      <c r="C86" s="50"/>
      <c r="D86" s="7"/>
      <c r="E86" s="1"/>
      <c r="F86" s="7"/>
      <c r="G86" s="38">
        <v>40</v>
      </c>
      <c r="H86" s="31"/>
      <c r="I86" s="38">
        <v>85</v>
      </c>
      <c r="J86" s="31"/>
      <c r="K86" s="38">
        <v>20</v>
      </c>
      <c r="L86" s="31"/>
      <c r="M86" s="32">
        <v>1.2063657407407407E-3</v>
      </c>
      <c r="N86" s="31"/>
      <c r="O86" s="53"/>
      <c r="P86" s="8"/>
      <c r="Q86" s="55"/>
      <c r="R86" s="31"/>
      <c r="S86" s="7"/>
      <c r="T86" s="58"/>
    </row>
    <row r="87" spans="1:20" ht="21">
      <c r="A87" s="47"/>
      <c r="B87" s="12" t="s">
        <v>75</v>
      </c>
      <c r="C87" s="50"/>
      <c r="D87" s="7"/>
      <c r="E87" s="2">
        <v>66.400000000000006</v>
      </c>
      <c r="F87" s="7"/>
      <c r="G87" s="40">
        <v>35</v>
      </c>
      <c r="H87" s="31"/>
      <c r="I87" s="41">
        <v>77</v>
      </c>
      <c r="J87" s="31"/>
      <c r="K87" s="40">
        <v>40</v>
      </c>
      <c r="L87" s="31"/>
      <c r="M87" s="32"/>
      <c r="N87" s="31"/>
      <c r="O87" s="53"/>
      <c r="P87" s="7"/>
      <c r="Q87" s="55"/>
      <c r="R87" s="31"/>
      <c r="S87" s="7"/>
      <c r="T87" s="58"/>
    </row>
    <row r="88" spans="1:20" ht="21">
      <c r="A88" s="47"/>
      <c r="B88" s="12" t="s">
        <v>76</v>
      </c>
      <c r="C88" s="50"/>
      <c r="D88" s="7">
        <v>8</v>
      </c>
      <c r="E88" s="2"/>
      <c r="F88" s="7">
        <v>5</v>
      </c>
      <c r="G88" s="40">
        <v>40</v>
      </c>
      <c r="H88" s="31">
        <v>3</v>
      </c>
      <c r="I88" s="40">
        <v>82</v>
      </c>
      <c r="J88" s="31">
        <v>4</v>
      </c>
      <c r="K88" s="40">
        <v>50</v>
      </c>
      <c r="L88" s="31">
        <v>4</v>
      </c>
      <c r="M88" s="32"/>
      <c r="N88" s="31">
        <v>13</v>
      </c>
      <c r="O88" s="53"/>
      <c r="P88" s="7">
        <v>12</v>
      </c>
      <c r="Q88" s="55"/>
      <c r="R88" s="31">
        <v>7</v>
      </c>
      <c r="S88" s="7">
        <f>SUM(D88,F88,H88,J88,L88,N88,P88,R88)</f>
        <v>56</v>
      </c>
      <c r="T88" s="58"/>
    </row>
    <row r="89" spans="1:20" ht="21">
      <c r="A89" s="47"/>
      <c r="B89" s="12" t="s">
        <v>77</v>
      </c>
      <c r="C89" s="50"/>
      <c r="D89" s="7"/>
      <c r="E89" s="2"/>
      <c r="F89" s="7"/>
      <c r="G89" s="40"/>
      <c r="H89" s="31"/>
      <c r="I89" s="40"/>
      <c r="J89" s="31"/>
      <c r="K89" s="40"/>
      <c r="L89" s="31"/>
      <c r="M89" s="32"/>
      <c r="N89" s="31"/>
      <c r="O89" s="9" t="s">
        <v>140</v>
      </c>
      <c r="P89" s="7"/>
      <c r="Q89" s="55"/>
      <c r="R89" s="31"/>
      <c r="S89" s="7"/>
      <c r="T89" s="58"/>
    </row>
    <row r="90" spans="1:20" ht="21.6" thickBot="1">
      <c r="A90" s="48"/>
      <c r="B90" s="13" t="s">
        <v>78</v>
      </c>
      <c r="C90" s="51"/>
      <c r="D90" s="10"/>
      <c r="E90" s="3">
        <f>SUM(E85:E89)</f>
        <v>142.60000000000002</v>
      </c>
      <c r="F90" s="10"/>
      <c r="G90" s="42">
        <f>SUM(G85:G89)</f>
        <v>160</v>
      </c>
      <c r="H90" s="34"/>
      <c r="I90" s="42">
        <f>SUM(I85:I89)</f>
        <v>324</v>
      </c>
      <c r="J90" s="34"/>
      <c r="K90" s="42">
        <f>SUM(K85:K89)</f>
        <v>160</v>
      </c>
      <c r="L90" s="34"/>
      <c r="M90" s="33">
        <f>SUM(M85:M89)</f>
        <v>2.2983796296296294E-3</v>
      </c>
      <c r="N90" s="34"/>
      <c r="O90" s="11"/>
      <c r="P90" s="10"/>
      <c r="Q90" s="56"/>
      <c r="R90" s="34"/>
      <c r="S90" s="10"/>
      <c r="T90" s="59"/>
    </row>
    <row r="91" spans="1:20" ht="21.6" thickTop="1">
      <c r="A91" s="60" t="s">
        <v>40</v>
      </c>
      <c r="B91" s="12" t="s">
        <v>58</v>
      </c>
      <c r="C91" s="49" t="s">
        <v>148</v>
      </c>
      <c r="D91" s="4"/>
      <c r="E91" s="1">
        <v>67.3</v>
      </c>
      <c r="F91" s="5"/>
      <c r="G91" s="38">
        <v>20</v>
      </c>
      <c r="H91" s="29"/>
      <c r="I91" s="38">
        <v>86</v>
      </c>
      <c r="J91" s="29"/>
      <c r="K91" s="38">
        <v>35</v>
      </c>
      <c r="L91" s="29"/>
      <c r="M91" s="28">
        <v>1.1523148148148148E-3</v>
      </c>
      <c r="N91" s="29"/>
      <c r="O91" s="52">
        <v>12.39</v>
      </c>
      <c r="P91" s="6"/>
      <c r="Q91" s="54" t="s">
        <v>182</v>
      </c>
      <c r="R91" s="29"/>
      <c r="S91" s="5"/>
      <c r="T91" s="57">
        <v>7</v>
      </c>
    </row>
    <row r="92" spans="1:20" ht="21">
      <c r="A92" s="47"/>
      <c r="B92" s="12" t="s">
        <v>59</v>
      </c>
      <c r="C92" s="50"/>
      <c r="D92" s="7"/>
      <c r="E92" s="1"/>
      <c r="F92" s="7"/>
      <c r="G92" s="38">
        <v>50</v>
      </c>
      <c r="H92" s="31"/>
      <c r="I92" s="38">
        <v>74</v>
      </c>
      <c r="J92" s="31"/>
      <c r="K92" s="38"/>
      <c r="L92" s="31"/>
      <c r="M92" s="32"/>
      <c r="N92" s="31"/>
      <c r="O92" s="53"/>
      <c r="P92" s="8"/>
      <c r="Q92" s="55"/>
      <c r="R92" s="31"/>
      <c r="S92" s="7"/>
      <c r="T92" s="58"/>
    </row>
    <row r="93" spans="1:20" ht="21">
      <c r="A93" s="47"/>
      <c r="B93" s="12" t="s">
        <v>60</v>
      </c>
      <c r="C93" s="50"/>
      <c r="D93" s="7"/>
      <c r="E93" s="2">
        <v>60.6</v>
      </c>
      <c r="F93" s="7"/>
      <c r="G93" s="40">
        <v>20</v>
      </c>
      <c r="H93" s="31"/>
      <c r="I93" s="41">
        <v>78</v>
      </c>
      <c r="J93" s="31"/>
      <c r="K93" s="40">
        <v>45</v>
      </c>
      <c r="L93" s="31"/>
      <c r="M93" s="32">
        <v>9.8738425925925925E-4</v>
      </c>
      <c r="N93" s="31"/>
      <c r="O93" s="53"/>
      <c r="P93" s="7"/>
      <c r="Q93" s="55"/>
      <c r="R93" s="31"/>
      <c r="S93" s="7"/>
      <c r="T93" s="58"/>
    </row>
    <row r="94" spans="1:20" ht="21">
      <c r="A94" s="47"/>
      <c r="B94" s="12" t="s">
        <v>61</v>
      </c>
      <c r="C94" s="50"/>
      <c r="D94" s="7">
        <v>12</v>
      </c>
      <c r="E94" s="2"/>
      <c r="F94" s="7">
        <v>13</v>
      </c>
      <c r="G94" s="40">
        <v>55</v>
      </c>
      <c r="H94" s="31">
        <v>6</v>
      </c>
      <c r="I94" s="40">
        <v>83</v>
      </c>
      <c r="J94" s="31">
        <v>6</v>
      </c>
      <c r="K94" s="40">
        <v>75</v>
      </c>
      <c r="L94" s="31">
        <v>2</v>
      </c>
      <c r="M94" s="32"/>
      <c r="N94" s="31">
        <v>10</v>
      </c>
      <c r="O94" s="53"/>
      <c r="P94" s="7">
        <v>11</v>
      </c>
      <c r="Q94" s="55"/>
      <c r="R94" s="31">
        <v>5</v>
      </c>
      <c r="S94" s="7">
        <f>SUM(D94,F94,H94,J94,L94,N94,P94,R94)</f>
        <v>65</v>
      </c>
      <c r="T94" s="58"/>
    </row>
    <row r="95" spans="1:20" ht="21">
      <c r="A95" s="47"/>
      <c r="B95" s="12" t="s">
        <v>62</v>
      </c>
      <c r="C95" s="50"/>
      <c r="D95" s="7"/>
      <c r="E95" s="2"/>
      <c r="F95" s="7"/>
      <c r="G95" s="40"/>
      <c r="H95" s="31"/>
      <c r="I95" s="40"/>
      <c r="J95" s="31"/>
      <c r="K95" s="40">
        <v>30</v>
      </c>
      <c r="L95" s="31"/>
      <c r="M95" s="32"/>
      <c r="N95" s="31"/>
      <c r="O95" s="9" t="s">
        <v>140</v>
      </c>
      <c r="P95" s="7"/>
      <c r="Q95" s="55"/>
      <c r="R95" s="31"/>
      <c r="S95" s="7"/>
      <c r="T95" s="58"/>
    </row>
    <row r="96" spans="1:20" ht="21.6" thickBot="1">
      <c r="A96" s="48"/>
      <c r="B96" s="13"/>
      <c r="C96" s="51"/>
      <c r="D96" s="10"/>
      <c r="E96" s="3">
        <f>SUM(E91:E95)</f>
        <v>127.9</v>
      </c>
      <c r="F96" s="10"/>
      <c r="G96" s="42">
        <f>SUM(G91:G95)</f>
        <v>145</v>
      </c>
      <c r="H96" s="34"/>
      <c r="I96" s="42">
        <f>SUM(I91:I95)</f>
        <v>321</v>
      </c>
      <c r="J96" s="34"/>
      <c r="K96" s="42">
        <f>SUM(K91:K95)</f>
        <v>185</v>
      </c>
      <c r="L96" s="34"/>
      <c r="M96" s="33">
        <f>SUM(M91:M95)</f>
        <v>2.1396990740740742E-3</v>
      </c>
      <c r="N96" s="34"/>
      <c r="O96" s="11"/>
      <c r="P96" s="10"/>
      <c r="Q96" s="56"/>
      <c r="R96" s="34"/>
      <c r="S96" s="10"/>
      <c r="T96" s="59"/>
    </row>
    <row r="97" spans="1:20" ht="21.6" thickTop="1">
      <c r="A97" s="60" t="s">
        <v>41</v>
      </c>
      <c r="B97" s="12" t="s">
        <v>79</v>
      </c>
      <c r="C97" s="49" t="s">
        <v>147</v>
      </c>
      <c r="D97" s="4"/>
      <c r="E97" s="1">
        <v>62.4</v>
      </c>
      <c r="F97" s="5"/>
      <c r="G97" s="38">
        <v>20</v>
      </c>
      <c r="H97" s="29"/>
      <c r="I97" s="38">
        <v>61</v>
      </c>
      <c r="J97" s="29"/>
      <c r="K97" s="38">
        <v>30</v>
      </c>
      <c r="L97" s="29"/>
      <c r="M97" s="28"/>
      <c r="N97" s="29"/>
      <c r="O97" s="52">
        <v>7.52</v>
      </c>
      <c r="P97" s="6"/>
      <c r="Q97" s="54" t="s">
        <v>183</v>
      </c>
      <c r="R97" s="29"/>
      <c r="S97" s="5"/>
      <c r="T97" s="57">
        <v>9</v>
      </c>
    </row>
    <row r="98" spans="1:20" ht="21">
      <c r="A98" s="47"/>
      <c r="B98" s="12" t="s">
        <v>80</v>
      </c>
      <c r="C98" s="50"/>
      <c r="D98" s="7"/>
      <c r="E98" s="1"/>
      <c r="F98" s="7"/>
      <c r="G98" s="38">
        <v>35</v>
      </c>
      <c r="H98" s="31"/>
      <c r="I98" s="38">
        <v>56</v>
      </c>
      <c r="J98" s="31"/>
      <c r="K98" s="38">
        <v>35</v>
      </c>
      <c r="L98" s="31"/>
      <c r="M98" s="32">
        <v>1.0525462962962964E-3</v>
      </c>
      <c r="N98" s="31"/>
      <c r="O98" s="53"/>
      <c r="P98" s="8"/>
      <c r="Q98" s="55"/>
      <c r="R98" s="31"/>
      <c r="S98" s="7"/>
      <c r="T98" s="58"/>
    </row>
    <row r="99" spans="1:20" ht="21">
      <c r="A99" s="47"/>
      <c r="B99" s="12" t="s">
        <v>81</v>
      </c>
      <c r="C99" s="50"/>
      <c r="D99" s="7"/>
      <c r="E99" s="2">
        <v>62.2</v>
      </c>
      <c r="F99" s="7"/>
      <c r="G99" s="40">
        <v>40</v>
      </c>
      <c r="H99" s="31"/>
      <c r="I99" s="41">
        <v>71</v>
      </c>
      <c r="J99" s="31"/>
      <c r="K99" s="40">
        <v>60</v>
      </c>
      <c r="L99" s="31"/>
      <c r="M99" s="32"/>
      <c r="N99" s="31"/>
      <c r="O99" s="53"/>
      <c r="P99" s="7"/>
      <c r="Q99" s="55"/>
      <c r="R99" s="31"/>
      <c r="S99" s="7"/>
      <c r="T99" s="58"/>
    </row>
    <row r="100" spans="1:20" ht="21">
      <c r="A100" s="47"/>
      <c r="B100" s="12" t="s">
        <v>82</v>
      </c>
      <c r="C100" s="50"/>
      <c r="D100" s="7">
        <v>17</v>
      </c>
      <c r="E100" s="2"/>
      <c r="F100" s="7">
        <v>14</v>
      </c>
      <c r="G100" s="40">
        <v>40</v>
      </c>
      <c r="H100" s="31">
        <v>7</v>
      </c>
      <c r="I100" s="40">
        <v>85</v>
      </c>
      <c r="J100" s="31">
        <v>13</v>
      </c>
      <c r="K100" s="40">
        <v>15</v>
      </c>
      <c r="L100" s="31">
        <v>8</v>
      </c>
      <c r="M100" s="32">
        <v>9.4050925925925931E-4</v>
      </c>
      <c r="N100" s="31">
        <v>5</v>
      </c>
      <c r="O100" s="53"/>
      <c r="P100" s="7">
        <v>5</v>
      </c>
      <c r="Q100" s="55"/>
      <c r="R100" s="31">
        <v>17</v>
      </c>
      <c r="S100" s="7">
        <f>SUM(D100,F100,H100,J100,L100,N100,P100,R100)</f>
        <v>86</v>
      </c>
      <c r="T100" s="58"/>
    </row>
    <row r="101" spans="1:20" ht="21">
      <c r="A101" s="47"/>
      <c r="B101" s="12" t="s">
        <v>83</v>
      </c>
      <c r="C101" s="50"/>
      <c r="D101" s="7"/>
      <c r="E101" s="2"/>
      <c r="F101" s="7"/>
      <c r="G101" s="40"/>
      <c r="H101" s="31"/>
      <c r="I101" s="40"/>
      <c r="J101" s="31"/>
      <c r="K101" s="40"/>
      <c r="L101" s="31"/>
      <c r="M101" s="32"/>
      <c r="N101" s="31"/>
      <c r="O101" s="9" t="s">
        <v>140</v>
      </c>
      <c r="P101" s="7"/>
      <c r="Q101" s="55"/>
      <c r="R101" s="31"/>
      <c r="S101" s="7"/>
      <c r="T101" s="58"/>
    </row>
    <row r="102" spans="1:20" ht="21.6" thickBot="1">
      <c r="A102" s="48"/>
      <c r="B102" s="13"/>
      <c r="C102" s="51"/>
      <c r="D102" s="10"/>
      <c r="E102" s="3">
        <f>SUM(E97:E101)</f>
        <v>124.6</v>
      </c>
      <c r="F102" s="10"/>
      <c r="G102" s="42">
        <f>SUM(G97:G101)</f>
        <v>135</v>
      </c>
      <c r="H102" s="34"/>
      <c r="I102" s="42">
        <f>SUM(I97:I101)</f>
        <v>273</v>
      </c>
      <c r="J102" s="34"/>
      <c r="K102" s="42">
        <f>SUM(K97:K101)</f>
        <v>140</v>
      </c>
      <c r="L102" s="34"/>
      <c r="M102" s="33">
        <f>SUM(M97:M101)</f>
        <v>1.9930555555555556E-3</v>
      </c>
      <c r="N102" s="34"/>
      <c r="O102" s="11"/>
      <c r="P102" s="10"/>
      <c r="Q102" s="56"/>
      <c r="R102" s="34"/>
      <c r="S102" s="10"/>
      <c r="T102" s="59"/>
    </row>
    <row r="103" spans="1:20" ht="21.6" thickTop="1">
      <c r="A103" s="60" t="s">
        <v>84</v>
      </c>
      <c r="B103" s="12" t="s">
        <v>85</v>
      </c>
      <c r="C103" s="49" t="s">
        <v>146</v>
      </c>
      <c r="D103" s="4"/>
      <c r="E103" s="1"/>
      <c r="F103" s="5"/>
      <c r="G103" s="38">
        <v>45</v>
      </c>
      <c r="H103" s="29"/>
      <c r="I103" s="38">
        <v>69</v>
      </c>
      <c r="J103" s="29"/>
      <c r="K103" s="38">
        <v>35</v>
      </c>
      <c r="L103" s="29"/>
      <c r="M103" s="28">
        <v>1.2694444444444444E-3</v>
      </c>
      <c r="N103" s="29"/>
      <c r="O103" s="52" t="s">
        <v>145</v>
      </c>
      <c r="P103" s="6"/>
      <c r="Q103" s="54" t="s">
        <v>184</v>
      </c>
      <c r="R103" s="29"/>
      <c r="S103" s="5"/>
      <c r="T103" s="57">
        <v>15</v>
      </c>
    </row>
    <row r="104" spans="1:20" ht="21">
      <c r="A104" s="47"/>
      <c r="B104" s="12" t="s">
        <v>86</v>
      </c>
      <c r="C104" s="50"/>
      <c r="D104" s="7"/>
      <c r="E104" s="1">
        <v>64.2</v>
      </c>
      <c r="F104" s="7"/>
      <c r="G104" s="38">
        <v>30</v>
      </c>
      <c r="H104" s="31"/>
      <c r="I104" s="38">
        <v>64</v>
      </c>
      <c r="J104" s="31"/>
      <c r="K104" s="38">
        <v>25</v>
      </c>
      <c r="L104" s="31"/>
      <c r="M104" s="32"/>
      <c r="N104" s="31"/>
      <c r="O104" s="53"/>
      <c r="P104" s="8"/>
      <c r="Q104" s="55"/>
      <c r="R104" s="31"/>
      <c r="S104" s="7"/>
      <c r="T104" s="58"/>
    </row>
    <row r="105" spans="1:20" ht="21">
      <c r="A105" s="47"/>
      <c r="B105" s="12" t="s">
        <v>87</v>
      </c>
      <c r="C105" s="50"/>
      <c r="D105" s="7"/>
      <c r="E105" s="2">
        <v>64.900000000000006</v>
      </c>
      <c r="F105" s="7"/>
      <c r="G105" s="40">
        <v>0</v>
      </c>
      <c r="H105" s="31"/>
      <c r="I105" s="41">
        <v>36</v>
      </c>
      <c r="J105" s="31"/>
      <c r="K105" s="40">
        <v>0</v>
      </c>
      <c r="L105" s="31"/>
      <c r="M105" s="32"/>
      <c r="N105" s="31"/>
      <c r="O105" s="53"/>
      <c r="P105" s="7"/>
      <c r="Q105" s="55"/>
      <c r="R105" s="31"/>
      <c r="S105" s="7"/>
      <c r="T105" s="58"/>
    </row>
    <row r="106" spans="1:20" ht="21">
      <c r="A106" s="47"/>
      <c r="B106" s="12" t="s">
        <v>88</v>
      </c>
      <c r="C106" s="50"/>
      <c r="D106" s="7">
        <v>7</v>
      </c>
      <c r="E106" s="2"/>
      <c r="F106" s="7">
        <v>12</v>
      </c>
      <c r="G106" s="40">
        <v>10</v>
      </c>
      <c r="H106" s="31">
        <v>16</v>
      </c>
      <c r="I106" s="40">
        <v>54</v>
      </c>
      <c r="J106" s="31">
        <v>19</v>
      </c>
      <c r="K106" s="40">
        <v>45</v>
      </c>
      <c r="L106" s="31">
        <v>18</v>
      </c>
      <c r="M106" s="32">
        <v>1.2407407407407408E-3</v>
      </c>
      <c r="N106" s="31">
        <v>16</v>
      </c>
      <c r="O106" s="53"/>
      <c r="P106" s="7">
        <v>13</v>
      </c>
      <c r="Q106" s="55"/>
      <c r="R106" s="31">
        <v>6</v>
      </c>
      <c r="S106" s="7">
        <f>SUM(D106,F106,H106,J106,L106,N106,P106,R106)</f>
        <v>107</v>
      </c>
      <c r="T106" s="58"/>
    </row>
    <row r="107" spans="1:20" ht="21">
      <c r="A107" s="47"/>
      <c r="B107" s="12"/>
      <c r="C107" s="50"/>
      <c r="D107" s="7"/>
      <c r="E107" s="2"/>
      <c r="F107" s="7"/>
      <c r="G107" s="40"/>
      <c r="H107" s="31"/>
      <c r="I107" s="40"/>
      <c r="J107" s="31"/>
      <c r="K107" s="40"/>
      <c r="L107" s="31"/>
      <c r="M107" s="32"/>
      <c r="N107" s="31"/>
      <c r="O107" s="9" t="s">
        <v>142</v>
      </c>
      <c r="P107" s="7"/>
      <c r="Q107" s="55"/>
      <c r="R107" s="31"/>
      <c r="S107" s="7"/>
      <c r="T107" s="58"/>
    </row>
    <row r="108" spans="1:20" ht="21.6" thickBot="1">
      <c r="A108" s="48"/>
      <c r="B108" s="13"/>
      <c r="C108" s="51"/>
      <c r="D108" s="10"/>
      <c r="E108" s="3">
        <f>SUM(E103:E107)</f>
        <v>129.10000000000002</v>
      </c>
      <c r="F108" s="10"/>
      <c r="G108" s="42">
        <f>SUM(G103:G107)</f>
        <v>85</v>
      </c>
      <c r="H108" s="34"/>
      <c r="I108" s="42">
        <f>SUM(I103:I107)</f>
        <v>223</v>
      </c>
      <c r="J108" s="34"/>
      <c r="K108" s="42">
        <f>SUM(K103:K107)</f>
        <v>105</v>
      </c>
      <c r="L108" s="34"/>
      <c r="M108" s="33">
        <f>SUM(M103:M107)</f>
        <v>2.5101851851851852E-3</v>
      </c>
      <c r="N108" s="34"/>
      <c r="O108" s="11"/>
      <c r="P108" s="10"/>
      <c r="Q108" s="56"/>
      <c r="R108" s="34"/>
      <c r="S108" s="10"/>
      <c r="T108" s="59"/>
    </row>
    <row r="109" spans="1:20" ht="21.6" thickTop="1">
      <c r="A109" s="46" t="s">
        <v>144</v>
      </c>
      <c r="B109" s="12" t="s">
        <v>68</v>
      </c>
      <c r="C109" s="49" t="s">
        <v>143</v>
      </c>
      <c r="D109" s="4"/>
      <c r="E109" s="1">
        <v>56</v>
      </c>
      <c r="F109" s="5"/>
      <c r="G109" s="38">
        <v>25</v>
      </c>
      <c r="H109" s="29"/>
      <c r="I109" s="38">
        <v>56</v>
      </c>
      <c r="J109" s="29"/>
      <c r="K109" s="38">
        <v>25</v>
      </c>
      <c r="L109" s="29"/>
      <c r="M109" s="28">
        <v>1.0089120370370371E-3</v>
      </c>
      <c r="N109" s="29"/>
      <c r="O109" s="52">
        <v>15</v>
      </c>
      <c r="P109" s="6"/>
      <c r="Q109" s="54" t="s">
        <v>185</v>
      </c>
      <c r="R109" s="29"/>
      <c r="S109" s="5"/>
      <c r="T109" s="57">
        <v>16</v>
      </c>
    </row>
    <row r="110" spans="1:20" ht="21">
      <c r="A110" s="47"/>
      <c r="B110" s="12" t="s">
        <v>69</v>
      </c>
      <c r="C110" s="50"/>
      <c r="D110" s="7"/>
      <c r="E110" s="1"/>
      <c r="F110" s="7"/>
      <c r="G110" s="38">
        <v>33</v>
      </c>
      <c r="H110" s="31"/>
      <c r="I110" s="38">
        <v>81</v>
      </c>
      <c r="J110" s="31"/>
      <c r="K110" s="38">
        <v>35</v>
      </c>
      <c r="L110" s="31"/>
      <c r="M110" s="32"/>
      <c r="N110" s="31"/>
      <c r="O110" s="53"/>
      <c r="P110" s="8"/>
      <c r="Q110" s="55"/>
      <c r="R110" s="31"/>
      <c r="S110" s="7"/>
      <c r="T110" s="58"/>
    </row>
    <row r="111" spans="1:20" ht="21">
      <c r="A111" s="47"/>
      <c r="B111" s="12" t="s">
        <v>70</v>
      </c>
      <c r="C111" s="50"/>
      <c r="D111" s="7"/>
      <c r="E111" s="2">
        <v>62.3</v>
      </c>
      <c r="F111" s="7"/>
      <c r="G111" s="40">
        <v>40</v>
      </c>
      <c r="H111" s="31"/>
      <c r="I111" s="41">
        <v>58</v>
      </c>
      <c r="J111" s="31"/>
      <c r="K111" s="40">
        <v>30</v>
      </c>
      <c r="L111" s="31"/>
      <c r="M111" s="32">
        <v>1.2241898148148149E-3</v>
      </c>
      <c r="N111" s="31"/>
      <c r="O111" s="53"/>
      <c r="P111" s="7"/>
      <c r="Q111" s="55"/>
      <c r="R111" s="31"/>
      <c r="S111" s="7"/>
      <c r="T111" s="58"/>
    </row>
    <row r="112" spans="1:20" ht="21">
      <c r="A112" s="47"/>
      <c r="B112" s="12" t="s">
        <v>71</v>
      </c>
      <c r="C112" s="50"/>
      <c r="D112" s="7">
        <v>4</v>
      </c>
      <c r="E112" s="2"/>
      <c r="F112" s="7">
        <v>18</v>
      </c>
      <c r="G112" s="40">
        <v>15</v>
      </c>
      <c r="H112" s="31">
        <v>12</v>
      </c>
      <c r="I112" s="40">
        <v>48</v>
      </c>
      <c r="J112" s="31">
        <v>16</v>
      </c>
      <c r="K112" s="40">
        <v>35</v>
      </c>
      <c r="L112" s="31">
        <v>13</v>
      </c>
      <c r="M112" s="32"/>
      <c r="N112" s="31">
        <v>11</v>
      </c>
      <c r="O112" s="53"/>
      <c r="P112" s="7">
        <v>18</v>
      </c>
      <c r="Q112" s="55"/>
      <c r="R112" s="31">
        <v>19</v>
      </c>
      <c r="S112" s="7">
        <f>SUM(D112,F112,H112,J112,L112,N112,P112,R112)</f>
        <v>111</v>
      </c>
      <c r="T112" s="58"/>
    </row>
    <row r="113" spans="1:20" ht="21">
      <c r="A113" s="47"/>
      <c r="B113" s="12" t="s">
        <v>72</v>
      </c>
      <c r="C113" s="50"/>
      <c r="D113" s="7"/>
      <c r="E113" s="2"/>
      <c r="F113" s="7"/>
      <c r="G113" s="40"/>
      <c r="H113" s="31"/>
      <c r="I113" s="40"/>
      <c r="J113" s="31"/>
      <c r="K113" s="40"/>
      <c r="L113" s="31"/>
      <c r="M113" s="32"/>
      <c r="N113" s="31"/>
      <c r="O113" s="9" t="s">
        <v>142</v>
      </c>
      <c r="P113" s="7"/>
      <c r="Q113" s="55"/>
      <c r="R113" s="31"/>
      <c r="S113" s="7"/>
      <c r="T113" s="58"/>
    </row>
    <row r="114" spans="1:20" ht="21.6" thickBot="1">
      <c r="A114" s="48"/>
      <c r="B114" s="13"/>
      <c r="C114" s="51"/>
      <c r="D114" s="10"/>
      <c r="E114" s="3">
        <f>SUM(E109:E113)</f>
        <v>118.3</v>
      </c>
      <c r="F114" s="10"/>
      <c r="G114" s="42">
        <f>SUM(G109:G113)</f>
        <v>113</v>
      </c>
      <c r="H114" s="34"/>
      <c r="I114" s="42">
        <f>SUM(I109:I113)</f>
        <v>243</v>
      </c>
      <c r="J114" s="34"/>
      <c r="K114" s="42">
        <f>SUM(K109:K113)</f>
        <v>125</v>
      </c>
      <c r="L114" s="34"/>
      <c r="M114" s="33">
        <f>SUM(M109:M113)</f>
        <v>2.233101851851852E-3</v>
      </c>
      <c r="N114" s="34"/>
      <c r="O114" s="11"/>
      <c r="P114" s="10"/>
      <c r="Q114" s="56"/>
      <c r="R114" s="34"/>
      <c r="S114" s="10"/>
      <c r="T114" s="59"/>
    </row>
    <row r="115" spans="1:20" ht="21.6" thickTop="1">
      <c r="A115" s="46" t="s">
        <v>42</v>
      </c>
      <c r="B115" s="12" t="s">
        <v>93</v>
      </c>
      <c r="C115" s="49" t="s">
        <v>141</v>
      </c>
      <c r="D115" s="4"/>
      <c r="E115" s="1">
        <v>70.5</v>
      </c>
      <c r="F115" s="5"/>
      <c r="G115" s="38">
        <v>45</v>
      </c>
      <c r="H115" s="29"/>
      <c r="I115" s="38">
        <v>68</v>
      </c>
      <c r="J115" s="29"/>
      <c r="K115" s="38">
        <v>30</v>
      </c>
      <c r="L115" s="29"/>
      <c r="M115" s="28"/>
      <c r="N115" s="29"/>
      <c r="O115" s="52">
        <v>8.24</v>
      </c>
      <c r="P115" s="6"/>
      <c r="Q115" s="54" t="s">
        <v>186</v>
      </c>
      <c r="R115" s="29"/>
      <c r="S115" s="5"/>
      <c r="T115" s="57">
        <v>14</v>
      </c>
    </row>
    <row r="116" spans="1:20" ht="21">
      <c r="A116" s="47"/>
      <c r="B116" s="12" t="s">
        <v>94</v>
      </c>
      <c r="C116" s="50"/>
      <c r="D116" s="7"/>
      <c r="E116" s="1">
        <v>66.3</v>
      </c>
      <c r="F116" s="7"/>
      <c r="G116" s="38">
        <v>10</v>
      </c>
      <c r="H116" s="31"/>
      <c r="I116" s="38">
        <v>74</v>
      </c>
      <c r="J116" s="31"/>
      <c r="K116" s="38">
        <v>30</v>
      </c>
      <c r="L116" s="31"/>
      <c r="M116" s="32"/>
      <c r="N116" s="31"/>
      <c r="O116" s="53"/>
      <c r="P116" s="8"/>
      <c r="Q116" s="55"/>
      <c r="R116" s="31"/>
      <c r="S116" s="7"/>
      <c r="T116" s="58"/>
    </row>
    <row r="117" spans="1:20" ht="21">
      <c r="A117" s="47"/>
      <c r="B117" s="12" t="s">
        <v>95</v>
      </c>
      <c r="C117" s="50"/>
      <c r="D117" s="7"/>
      <c r="E117" s="2"/>
      <c r="F117" s="7"/>
      <c r="G117" s="40">
        <v>15</v>
      </c>
      <c r="H117" s="31"/>
      <c r="I117" s="41">
        <v>75</v>
      </c>
      <c r="J117" s="31"/>
      <c r="K117" s="40">
        <v>30</v>
      </c>
      <c r="L117" s="31"/>
      <c r="M117" s="32">
        <v>1.0283564814814814E-3</v>
      </c>
      <c r="N117" s="31"/>
      <c r="O117" s="53"/>
      <c r="P117" s="7"/>
      <c r="Q117" s="55"/>
      <c r="R117" s="31"/>
      <c r="S117" s="7"/>
      <c r="T117" s="58"/>
    </row>
    <row r="118" spans="1:20" ht="21">
      <c r="A118" s="47"/>
      <c r="B118" s="12" t="s">
        <v>96</v>
      </c>
      <c r="C118" s="50"/>
      <c r="D118" s="7">
        <v>19</v>
      </c>
      <c r="E118" s="2"/>
      <c r="F118" s="7">
        <v>10</v>
      </c>
      <c r="G118" s="40">
        <v>0</v>
      </c>
      <c r="H118" s="31">
        <v>19</v>
      </c>
      <c r="I118" s="40">
        <v>76</v>
      </c>
      <c r="J118" s="31">
        <v>11</v>
      </c>
      <c r="K118" s="40">
        <v>20</v>
      </c>
      <c r="L118" s="31">
        <v>16</v>
      </c>
      <c r="M118" s="32">
        <v>1.0569444444444443E-3</v>
      </c>
      <c r="N118" s="31">
        <v>8</v>
      </c>
      <c r="O118" s="53"/>
      <c r="P118" s="7">
        <v>6</v>
      </c>
      <c r="Q118" s="55"/>
      <c r="R118" s="31">
        <v>16</v>
      </c>
      <c r="S118" s="7">
        <f>SUM(D118,F118,H118,J118,L118,N118,P118,R118)</f>
        <v>105</v>
      </c>
      <c r="T118" s="58"/>
    </row>
    <row r="119" spans="1:20" ht="21">
      <c r="A119" s="47"/>
      <c r="B119" s="12" t="s">
        <v>97</v>
      </c>
      <c r="C119" s="50"/>
      <c r="D119" s="7"/>
      <c r="E119" s="2"/>
      <c r="F119" s="7"/>
      <c r="G119" s="40"/>
      <c r="H119" s="31"/>
      <c r="I119" s="40"/>
      <c r="J119" s="31"/>
      <c r="K119" s="40"/>
      <c r="L119" s="31"/>
      <c r="M119" s="32"/>
      <c r="N119" s="31"/>
      <c r="O119" s="9" t="s">
        <v>140</v>
      </c>
      <c r="P119" s="7"/>
      <c r="Q119" s="55"/>
      <c r="R119" s="31"/>
      <c r="S119" s="7"/>
      <c r="T119" s="58"/>
    </row>
    <row r="120" spans="1:20" ht="21.6" thickBot="1">
      <c r="A120" s="48"/>
      <c r="B120" s="13"/>
      <c r="C120" s="51"/>
      <c r="D120" s="10"/>
      <c r="E120" s="3">
        <f>SUM(E115:E119)</f>
        <v>136.80000000000001</v>
      </c>
      <c r="F120" s="10"/>
      <c r="G120" s="42">
        <f>SUM(G115:G119)</f>
        <v>70</v>
      </c>
      <c r="H120" s="34"/>
      <c r="I120" s="42">
        <f>SUM(I115:I119)</f>
        <v>293</v>
      </c>
      <c r="J120" s="34"/>
      <c r="K120" s="42">
        <f>SUM(K115:K119)</f>
        <v>110</v>
      </c>
      <c r="L120" s="34"/>
      <c r="M120" s="33">
        <f>SUM(M115:M119)</f>
        <v>2.0853009259259258E-3</v>
      </c>
      <c r="N120" s="34"/>
      <c r="O120" s="11"/>
      <c r="P120" s="10"/>
      <c r="Q120" s="56"/>
      <c r="R120" s="34"/>
      <c r="S120" s="10"/>
      <c r="T120" s="59"/>
    </row>
    <row r="121" spans="1:20" ht="25.5" customHeight="1" thickTop="1">
      <c r="A121" s="60" t="s">
        <v>43</v>
      </c>
      <c r="B121" s="12" t="s">
        <v>63</v>
      </c>
      <c r="C121" s="49" t="s">
        <v>166</v>
      </c>
      <c r="D121" s="4"/>
      <c r="E121" s="1">
        <v>70.2</v>
      </c>
      <c r="F121" s="5"/>
      <c r="G121" s="38">
        <v>20</v>
      </c>
      <c r="H121" s="29"/>
      <c r="I121" s="38">
        <v>29</v>
      </c>
      <c r="J121" s="29"/>
      <c r="K121" s="38">
        <v>25</v>
      </c>
      <c r="L121" s="29"/>
      <c r="M121" s="28"/>
      <c r="N121" s="29"/>
      <c r="O121" s="52">
        <v>14.3</v>
      </c>
      <c r="P121" s="6"/>
      <c r="Q121" s="54" t="s">
        <v>187</v>
      </c>
      <c r="R121" s="29"/>
      <c r="S121" s="5"/>
      <c r="T121" s="57">
        <v>12</v>
      </c>
    </row>
    <row r="122" spans="1:20" ht="26.25" customHeight="1">
      <c r="A122" s="47"/>
      <c r="B122" s="12" t="s">
        <v>64</v>
      </c>
      <c r="C122" s="50"/>
      <c r="D122" s="7"/>
      <c r="E122" s="1"/>
      <c r="F122" s="7"/>
      <c r="G122" s="38">
        <v>25</v>
      </c>
      <c r="H122" s="31"/>
      <c r="I122" s="38">
        <v>78</v>
      </c>
      <c r="J122" s="31"/>
      <c r="K122" s="38">
        <v>30</v>
      </c>
      <c r="L122" s="31"/>
      <c r="M122" s="32">
        <v>1.6625000000000001E-3</v>
      </c>
      <c r="N122" s="31"/>
      <c r="O122" s="53"/>
      <c r="P122" s="8"/>
      <c r="Q122" s="55"/>
      <c r="R122" s="31"/>
      <c r="S122" s="7"/>
      <c r="T122" s="58"/>
    </row>
    <row r="123" spans="1:20" ht="28.5" customHeight="1">
      <c r="A123" s="47"/>
      <c r="B123" s="12" t="s">
        <v>65</v>
      </c>
      <c r="C123" s="50"/>
      <c r="D123" s="7"/>
      <c r="E123" s="2">
        <v>66.900000000000006</v>
      </c>
      <c r="F123" s="7"/>
      <c r="G123" s="40">
        <v>30</v>
      </c>
      <c r="H123" s="31"/>
      <c r="I123" s="41">
        <v>64</v>
      </c>
      <c r="J123" s="31"/>
      <c r="K123" s="40">
        <v>20</v>
      </c>
      <c r="L123" s="31"/>
      <c r="M123" s="32"/>
      <c r="N123" s="31"/>
      <c r="O123" s="53"/>
      <c r="P123" s="7"/>
      <c r="Q123" s="55"/>
      <c r="R123" s="31"/>
      <c r="S123" s="7"/>
      <c r="T123" s="58"/>
    </row>
    <row r="124" spans="1:20" ht="27" customHeight="1">
      <c r="A124" s="47"/>
      <c r="B124" s="12" t="s">
        <v>66</v>
      </c>
      <c r="C124" s="50"/>
      <c r="D124" s="7">
        <v>6</v>
      </c>
      <c r="E124" s="2"/>
      <c r="F124" s="7">
        <v>9</v>
      </c>
      <c r="G124" s="40">
        <v>0</v>
      </c>
      <c r="H124" s="31">
        <v>18</v>
      </c>
      <c r="I124" s="40">
        <v>68</v>
      </c>
      <c r="J124" s="31">
        <v>18</v>
      </c>
      <c r="K124" s="40"/>
      <c r="L124" s="31">
        <v>11</v>
      </c>
      <c r="M124" s="32"/>
      <c r="N124" s="31">
        <v>18</v>
      </c>
      <c r="O124" s="53"/>
      <c r="P124" s="7">
        <v>16</v>
      </c>
      <c r="Q124" s="55"/>
      <c r="R124" s="31">
        <v>4</v>
      </c>
      <c r="S124" s="7">
        <f>SUM(D124,F124,H124,J124,L124,N124,P124,R124)</f>
        <v>100</v>
      </c>
      <c r="T124" s="58"/>
    </row>
    <row r="125" spans="1:20" ht="25.5" customHeight="1">
      <c r="A125" s="47"/>
      <c r="B125" s="12" t="s">
        <v>67</v>
      </c>
      <c r="C125" s="50"/>
      <c r="D125" s="7"/>
      <c r="E125" s="2"/>
      <c r="F125" s="7"/>
      <c r="G125" s="40"/>
      <c r="H125" s="31"/>
      <c r="I125" s="40"/>
      <c r="J125" s="31"/>
      <c r="K125" s="40">
        <v>55</v>
      </c>
      <c r="L125" s="31"/>
      <c r="M125" s="32">
        <v>1.1611111111111112E-3</v>
      </c>
      <c r="N125" s="31"/>
      <c r="O125" s="9" t="s">
        <v>149</v>
      </c>
      <c r="P125" s="7"/>
      <c r="Q125" s="55"/>
      <c r="R125" s="31"/>
      <c r="S125" s="7"/>
      <c r="T125" s="58"/>
    </row>
    <row r="126" spans="1:20" ht="21.6" thickBot="1">
      <c r="A126" s="48"/>
      <c r="B126" s="13"/>
      <c r="C126" s="51"/>
      <c r="D126" s="10"/>
      <c r="E126" s="3">
        <f>SUM(E121:E125)</f>
        <v>137.10000000000002</v>
      </c>
      <c r="F126" s="10"/>
      <c r="G126" s="42">
        <f>SUM(G121:G125)</f>
        <v>75</v>
      </c>
      <c r="H126" s="34"/>
      <c r="I126" s="42">
        <f>SUM(I121:I125)</f>
        <v>239</v>
      </c>
      <c r="J126" s="34"/>
      <c r="K126" s="42">
        <f>SUM(K121:K125)</f>
        <v>130</v>
      </c>
      <c r="L126" s="34"/>
      <c r="M126" s="33">
        <f>SUM(M121:M125)</f>
        <v>2.8236111111111114E-3</v>
      </c>
      <c r="N126" s="34"/>
      <c r="O126" s="11"/>
      <c r="P126" s="10"/>
      <c r="Q126" s="56"/>
      <c r="R126" s="34"/>
      <c r="S126" s="10"/>
      <c r="T126" s="59"/>
    </row>
    <row r="127" spans="1:20" ht="15" thickTop="1"/>
    <row r="128" spans="1:20" ht="22.8">
      <c r="A128" s="19" t="s">
        <v>21</v>
      </c>
      <c r="B128" s="19" t="s">
        <v>22</v>
      </c>
    </row>
    <row r="129" spans="1:2" ht="22.8">
      <c r="A129" s="19"/>
      <c r="B129" s="19"/>
    </row>
    <row r="130" spans="1:2" ht="22.8">
      <c r="A130" s="19" t="s">
        <v>23</v>
      </c>
      <c r="B130" s="19" t="s">
        <v>24</v>
      </c>
    </row>
  </sheetData>
  <mergeCells count="121">
    <mergeCell ref="A85:A90"/>
    <mergeCell ref="C85:C90"/>
    <mergeCell ref="O85:O88"/>
    <mergeCell ref="Q85:Q90"/>
    <mergeCell ref="T85:T90"/>
    <mergeCell ref="B1:R1"/>
    <mergeCell ref="B2:R2"/>
    <mergeCell ref="O3:S3"/>
    <mergeCell ref="M4:N4"/>
    <mergeCell ref="A4:A6"/>
    <mergeCell ref="B4:B6"/>
    <mergeCell ref="C4:D4"/>
    <mergeCell ref="E4:F4"/>
    <mergeCell ref="G4:L4"/>
    <mergeCell ref="Q4:R4"/>
    <mergeCell ref="S4:S6"/>
    <mergeCell ref="T4:T6"/>
    <mergeCell ref="C5:D5"/>
    <mergeCell ref="E5:F5"/>
    <mergeCell ref="G5:H5"/>
    <mergeCell ref="I5:J5"/>
    <mergeCell ref="K5:L5"/>
    <mergeCell ref="M5:N5"/>
    <mergeCell ref="Q5:R5"/>
    <mergeCell ref="O4:P4"/>
    <mergeCell ref="O5:P5"/>
    <mergeCell ref="A7:A12"/>
    <mergeCell ref="C7:C12"/>
    <mergeCell ref="Q7:Q12"/>
    <mergeCell ref="T7:T12"/>
    <mergeCell ref="A13:A18"/>
    <mergeCell ref="C13:C18"/>
    <mergeCell ref="Q13:Q18"/>
    <mergeCell ref="T13:T18"/>
    <mergeCell ref="O7:O10"/>
    <mergeCell ref="O13:O16"/>
    <mergeCell ref="A19:A24"/>
    <mergeCell ref="C19:C24"/>
    <mergeCell ref="Q19:Q24"/>
    <mergeCell ref="T19:T24"/>
    <mergeCell ref="A25:A30"/>
    <mergeCell ref="C25:C30"/>
    <mergeCell ref="Q25:Q30"/>
    <mergeCell ref="T25:T30"/>
    <mergeCell ref="O19:O22"/>
    <mergeCell ref="O25:O28"/>
    <mergeCell ref="A43:A48"/>
    <mergeCell ref="C43:C48"/>
    <mergeCell ref="O43:O46"/>
    <mergeCell ref="Q43:Q48"/>
    <mergeCell ref="T43:T48"/>
    <mergeCell ref="A31:A36"/>
    <mergeCell ref="C31:C36"/>
    <mergeCell ref="Q31:Q36"/>
    <mergeCell ref="T31:T36"/>
    <mergeCell ref="A37:A42"/>
    <mergeCell ref="C37:C42"/>
    <mergeCell ref="Q37:Q42"/>
    <mergeCell ref="T37:T42"/>
    <mergeCell ref="O31:O34"/>
    <mergeCell ref="O37:O40"/>
    <mergeCell ref="A55:A60"/>
    <mergeCell ref="C55:C60"/>
    <mergeCell ref="O55:O58"/>
    <mergeCell ref="Q55:Q60"/>
    <mergeCell ref="T55:T60"/>
    <mergeCell ref="A49:A54"/>
    <mergeCell ref="C49:C54"/>
    <mergeCell ref="O49:O52"/>
    <mergeCell ref="Q49:Q54"/>
    <mergeCell ref="T49:T54"/>
    <mergeCell ref="A67:A72"/>
    <mergeCell ref="C67:C72"/>
    <mergeCell ref="O67:O70"/>
    <mergeCell ref="Q67:Q72"/>
    <mergeCell ref="T67:T72"/>
    <mergeCell ref="A61:A66"/>
    <mergeCell ref="C61:C66"/>
    <mergeCell ref="O61:O64"/>
    <mergeCell ref="Q61:Q66"/>
    <mergeCell ref="T61:T66"/>
    <mergeCell ref="A79:A84"/>
    <mergeCell ref="C79:C84"/>
    <mergeCell ref="O79:O82"/>
    <mergeCell ref="Q79:Q84"/>
    <mergeCell ref="T79:T84"/>
    <mergeCell ref="A73:A78"/>
    <mergeCell ref="C73:C78"/>
    <mergeCell ref="O73:O76"/>
    <mergeCell ref="Q73:Q78"/>
    <mergeCell ref="T73:T78"/>
    <mergeCell ref="A97:A102"/>
    <mergeCell ref="C97:C102"/>
    <mergeCell ref="O97:O100"/>
    <mergeCell ref="Q97:Q102"/>
    <mergeCell ref="T97:T102"/>
    <mergeCell ref="A91:A96"/>
    <mergeCell ref="C91:C96"/>
    <mergeCell ref="O91:O94"/>
    <mergeCell ref="Q91:Q96"/>
    <mergeCell ref="T91:T96"/>
    <mergeCell ref="A109:A114"/>
    <mergeCell ref="C109:C114"/>
    <mergeCell ref="O109:O112"/>
    <mergeCell ref="Q109:Q114"/>
    <mergeCell ref="T109:T114"/>
    <mergeCell ref="A103:A108"/>
    <mergeCell ref="C103:C108"/>
    <mergeCell ref="O103:O106"/>
    <mergeCell ref="Q103:Q108"/>
    <mergeCell ref="T103:T108"/>
    <mergeCell ref="A115:A120"/>
    <mergeCell ref="C115:C120"/>
    <mergeCell ref="O115:O118"/>
    <mergeCell ref="Q115:Q120"/>
    <mergeCell ref="T115:T120"/>
    <mergeCell ref="A121:A126"/>
    <mergeCell ref="C121:C126"/>
    <mergeCell ref="O121:O124"/>
    <mergeCell ref="Q121:Q126"/>
    <mergeCell ref="T121:T126"/>
  </mergeCells>
  <pageMargins left="0" right="0" top="0" bottom="0" header="0.31496062992125984" footer="0.31496062992125984"/>
  <pageSetup paperSize="9" scale="59" orientation="landscape" r:id="rId1"/>
  <rowBreaks count="2" manualBreakCount="2">
    <brk id="42" max="16383" man="1"/>
    <brk id="9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Олег</cp:lastModifiedBy>
  <cp:lastPrinted>2017-05-22T18:33:24Z</cp:lastPrinted>
  <dcterms:created xsi:type="dcterms:W3CDTF">2015-09-18T13:32:38Z</dcterms:created>
  <dcterms:modified xsi:type="dcterms:W3CDTF">2017-05-25T12:50:51Z</dcterms:modified>
</cp:coreProperties>
</file>